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g2act titanium\Compta\Pratique\"/>
    </mc:Choice>
  </mc:AlternateContent>
  <xr:revisionPtr revIDLastSave="0" documentId="13_ncr:1_{11456667-8999-40F2-9A9E-59C504B308CE}" xr6:coauthVersionLast="47" xr6:coauthVersionMax="47" xr10:uidLastSave="{00000000-0000-0000-0000-000000000000}"/>
  <bookViews>
    <workbookView xWindow="2320" yWindow="530" windowWidth="19200" windowHeight="14210" xr2:uid="{D652A193-64DC-40DE-BDAD-803ABC1B816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0" i="1" l="1"/>
  <c r="N70" i="1"/>
  <c r="N72" i="1" s="1"/>
  <c r="L40" i="1"/>
  <c r="L39" i="1"/>
  <c r="E8" i="1"/>
  <c r="E4" i="1"/>
  <c r="D10" i="1"/>
  <c r="D14" i="1" s="1"/>
  <c r="D16" i="1" s="1"/>
  <c r="D5" i="1"/>
  <c r="E5" i="1" s="1"/>
  <c r="E10" i="1" s="1"/>
  <c r="E14" i="1" s="1"/>
  <c r="E16" i="1" s="1"/>
  <c r="D6" i="1"/>
  <c r="E6" i="1" s="1"/>
  <c r="D7" i="1"/>
  <c r="D8" i="1"/>
  <c r="D4" i="1"/>
</calcChain>
</file>

<file path=xl/sharedStrings.xml><?xml version="1.0" encoding="utf-8"?>
<sst xmlns="http://schemas.openxmlformats.org/spreadsheetml/2006/main" count="19" uniqueCount="19">
  <si>
    <t>Mens</t>
  </si>
  <si>
    <t xml:space="preserve">Surface </t>
  </si>
  <si>
    <t>Loyer/m²</t>
  </si>
  <si>
    <t>Pessat</t>
  </si>
  <si>
    <t>Riom</t>
  </si>
  <si>
    <t>Chatel</t>
  </si>
  <si>
    <t>Aubiat</t>
  </si>
  <si>
    <t>Aigueperse</t>
  </si>
  <si>
    <t>Moyenne si &gt; 100 m²</t>
  </si>
  <si>
    <t>Ma maison 200 m² à Aubiat +Ssol amnénagé 100 m²</t>
  </si>
  <si>
    <t xml:space="preserve">Loyer diag2act </t>
  </si>
  <si>
    <t>HT</t>
  </si>
  <si>
    <t>TTC</t>
  </si>
  <si>
    <t xml:space="preserve">Valeur locative, </t>
  </si>
  <si>
    <t>LOC1 =&gt; VL</t>
  </si>
  <si>
    <t>Loc1</t>
  </si>
  <si>
    <t>Valuer locative</t>
  </si>
  <si>
    <t>Simu Anah</t>
  </si>
  <si>
    <t xml:space="preserve">Loyer retenu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</si>
</sst>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6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9</xdr:col>
      <xdr:colOff>153542</xdr:colOff>
      <xdr:row>61</xdr:row>
      <xdr:rowOff>10616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DFB9B6E-BC0D-46E6-2870-F275B085F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8183117" cy="78211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9</xdr:col>
      <xdr:colOff>58279</xdr:colOff>
      <xdr:row>77</xdr:row>
      <xdr:rowOff>47977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9E972E1-F025-B5C3-4E8B-6589E5B0C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192000"/>
          <a:ext cx="8087854" cy="25244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10</xdr:col>
      <xdr:colOff>246520</xdr:colOff>
      <xdr:row>126</xdr:row>
      <xdr:rowOff>160786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2A2212B-CE7C-31C6-5935-09DE3D8C1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049500"/>
          <a:ext cx="9038095" cy="91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8DA82-F5D6-478D-82BB-F43041B0CEDC}">
  <dimension ref="A3:P80"/>
  <sheetViews>
    <sheetView tabSelected="1" topLeftCell="B67" workbookViewId="0">
      <selection activeCell="O83" sqref="O83"/>
    </sheetView>
  </sheetViews>
  <sheetFormatPr baseColWidth="10" defaultRowHeight="14.5" x14ac:dyDescent="0.35"/>
  <cols>
    <col min="1" max="1" width="29" customWidth="1"/>
  </cols>
  <sheetData>
    <row r="3" spans="1:7" x14ac:dyDescent="0.35">
      <c r="B3" t="s">
        <v>0</v>
      </c>
      <c r="C3" t="s">
        <v>1</v>
      </c>
      <c r="D3" t="s">
        <v>2</v>
      </c>
    </row>
    <row r="4" spans="1:7" x14ac:dyDescent="0.35">
      <c r="A4" t="s">
        <v>3</v>
      </c>
      <c r="B4">
        <v>1015</v>
      </c>
      <c r="C4">
        <v>113</v>
      </c>
      <c r="D4">
        <f>B4/C4</f>
        <v>8.9823008849557517</v>
      </c>
      <c r="E4">
        <f>D4</f>
        <v>8.9823008849557517</v>
      </c>
    </row>
    <row r="5" spans="1:7" x14ac:dyDescent="0.35">
      <c r="A5" t="s">
        <v>4</v>
      </c>
      <c r="B5">
        <v>1190</v>
      </c>
      <c r="C5">
        <v>148</v>
      </c>
      <c r="D5">
        <f t="shared" ref="D5:D8" si="0">B5/C5</f>
        <v>8.0405405405405403</v>
      </c>
      <c r="E5">
        <f t="shared" ref="E5:E8" si="1">D5</f>
        <v>8.0405405405405403</v>
      </c>
    </row>
    <row r="6" spans="1:7" x14ac:dyDescent="0.35">
      <c r="A6" t="s">
        <v>5</v>
      </c>
      <c r="B6">
        <v>1193</v>
      </c>
      <c r="C6">
        <v>143</v>
      </c>
      <c r="D6">
        <f t="shared" si="0"/>
        <v>8.3426573426573434</v>
      </c>
      <c r="E6">
        <f t="shared" si="1"/>
        <v>8.3426573426573434</v>
      </c>
    </row>
    <row r="7" spans="1:7" x14ac:dyDescent="0.35">
      <c r="A7" t="s">
        <v>6</v>
      </c>
      <c r="B7">
        <v>560</v>
      </c>
      <c r="C7">
        <v>59</v>
      </c>
      <c r="D7">
        <f t="shared" si="0"/>
        <v>9.4915254237288131</v>
      </c>
    </row>
    <row r="8" spans="1:7" x14ac:dyDescent="0.35">
      <c r="A8" t="s">
        <v>7</v>
      </c>
      <c r="B8">
        <v>726</v>
      </c>
      <c r="C8">
        <v>114</v>
      </c>
      <c r="D8">
        <f t="shared" si="0"/>
        <v>6.3684210526315788</v>
      </c>
      <c r="E8">
        <f t="shared" si="1"/>
        <v>6.3684210526315788</v>
      </c>
    </row>
    <row r="10" spans="1:7" x14ac:dyDescent="0.35">
      <c r="D10">
        <f>AVERAGE(D4:D8)</f>
        <v>8.2450890489028037</v>
      </c>
      <c r="E10">
        <f>AVERAGE(E4:E8)</f>
        <v>7.9334799551963036</v>
      </c>
    </row>
    <row r="12" spans="1:7" x14ac:dyDescent="0.35">
      <c r="A12" t="s">
        <v>8</v>
      </c>
    </row>
    <row r="14" spans="1:7" x14ac:dyDescent="0.35">
      <c r="A14" t="s">
        <v>9</v>
      </c>
      <c r="D14">
        <f>D10*200</f>
        <v>1649.0178097805608</v>
      </c>
      <c r="E14">
        <f>E10*200</f>
        <v>1586.6959910392607</v>
      </c>
    </row>
    <row r="16" spans="1:7" x14ac:dyDescent="0.35">
      <c r="A16" t="s">
        <v>10</v>
      </c>
      <c r="D16">
        <f>D14*0.3</f>
        <v>494.70534293416824</v>
      </c>
      <c r="E16">
        <f>E14*0.3</f>
        <v>476.00879731177815</v>
      </c>
      <c r="G16" s="1">
        <v>480</v>
      </c>
    </row>
    <row r="38" spans="11:12" x14ac:dyDescent="0.35">
      <c r="K38" t="s">
        <v>11</v>
      </c>
      <c r="L38" t="s">
        <v>12</v>
      </c>
    </row>
    <row r="39" spans="11:12" x14ac:dyDescent="0.35">
      <c r="K39">
        <v>245</v>
      </c>
      <c r="L39">
        <f>K39*1.2</f>
        <v>294</v>
      </c>
    </row>
    <row r="40" spans="11:12" x14ac:dyDescent="0.35">
      <c r="K40">
        <v>295</v>
      </c>
      <c r="L40">
        <f>K40*1.2</f>
        <v>354</v>
      </c>
    </row>
    <row r="64" spans="1:1" x14ac:dyDescent="0.35">
      <c r="A64" t="s">
        <v>17</v>
      </c>
    </row>
    <row r="67" spans="11:16" x14ac:dyDescent="0.35">
      <c r="K67" t="s">
        <v>13</v>
      </c>
    </row>
    <row r="69" spans="11:16" x14ac:dyDescent="0.35">
      <c r="L69" t="s">
        <v>15</v>
      </c>
      <c r="N69" t="s">
        <v>16</v>
      </c>
    </row>
    <row r="70" spans="11:16" x14ac:dyDescent="0.35">
      <c r="L70">
        <v>1461.2</v>
      </c>
      <c r="M70" t="s">
        <v>14</v>
      </c>
      <c r="N70">
        <f>L70/0.85</f>
        <v>1719.0588235294119</v>
      </c>
    </row>
    <row r="72" spans="11:16" x14ac:dyDescent="0.35">
      <c r="L72" s="2">
        <v>0.3</v>
      </c>
      <c r="N72">
        <f>N70*L72</f>
        <v>515.71764705882356</v>
      </c>
    </row>
    <row r="80" spans="11:16" x14ac:dyDescent="0.35">
      <c r="L80" t="s">
        <v>18</v>
      </c>
      <c r="N80" s="1">
        <v>425</v>
      </c>
      <c r="P80" s="1">
        <f>N80*12</f>
        <v>5100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DELABORDE</dc:creator>
  <cp:lastModifiedBy>Patrick DELABORDE</cp:lastModifiedBy>
  <dcterms:created xsi:type="dcterms:W3CDTF">2023-05-09T19:52:46Z</dcterms:created>
  <dcterms:modified xsi:type="dcterms:W3CDTF">2023-05-31T19:34:24Z</dcterms:modified>
</cp:coreProperties>
</file>