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k.delaborde\Documents\UKAD\Vente Chutes\"/>
    </mc:Choice>
  </mc:AlternateContent>
  <bookViews>
    <workbookView xWindow="0" yWindow="0" windowWidth="23625" windowHeight="7875"/>
  </bookViews>
  <sheets>
    <sheet name="Ventes Dispo" sheetId="2" r:id="rId1"/>
    <sheet name="Feuil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2" l="1"/>
  <c r="D68" i="2"/>
  <c r="D63" i="2"/>
  <c r="D32" i="2"/>
  <c r="D29" i="2"/>
  <c r="D74" i="2" s="1"/>
  <c r="D21" i="2"/>
  <c r="D13" i="2"/>
  <c r="D6" i="2"/>
</calcChain>
</file>

<file path=xl/sharedStrings.xml><?xml version="1.0" encoding="utf-8"?>
<sst xmlns="http://schemas.openxmlformats.org/spreadsheetml/2006/main" count="191" uniqueCount="80">
  <si>
    <t>Diamètre</t>
  </si>
  <si>
    <t>Longueur</t>
  </si>
  <si>
    <t>Poids</t>
  </si>
  <si>
    <t>Prix de vente UKAD</t>
  </si>
  <si>
    <t>ACVI111</t>
  </si>
  <si>
    <t>AMS4928</t>
  </si>
  <si>
    <t>Chute</t>
  </si>
  <si>
    <t>ADRM32</t>
  </si>
  <si>
    <t>Prix Souhaité</t>
  </si>
  <si>
    <t>Label</t>
  </si>
  <si>
    <t>AEHI11</t>
  </si>
  <si>
    <t>AMS 4928</t>
  </si>
  <si>
    <t>DP</t>
  </si>
  <si>
    <t>AEHI21</t>
  </si>
  <si>
    <t>AEHI221</t>
  </si>
  <si>
    <t>AEHI222</t>
  </si>
  <si>
    <t>AEIU11</t>
  </si>
  <si>
    <t>AEIU12</t>
  </si>
  <si>
    <t>AEIU13</t>
  </si>
  <si>
    <t>AEIU21</t>
  </si>
  <si>
    <t>AEIU22</t>
  </si>
  <si>
    <t>AEIU23</t>
  </si>
  <si>
    <t>ADZI11</t>
  </si>
  <si>
    <t>Chute ou Aéro</t>
  </si>
  <si>
    <t>à confirmer</t>
  </si>
  <si>
    <t>ADZI121</t>
  </si>
  <si>
    <t>ADZI13</t>
  </si>
  <si>
    <t>ADZI21</t>
  </si>
  <si>
    <t>ADZI22</t>
  </si>
  <si>
    <t>ADZI23</t>
  </si>
  <si>
    <t>ADZL112</t>
  </si>
  <si>
    <t>Restes de mises à longueurs :</t>
  </si>
  <si>
    <t>AEAG111</t>
  </si>
  <si>
    <t>AEAG133</t>
  </si>
  <si>
    <t>AEAG223</t>
  </si>
  <si>
    <t>AEAH132</t>
  </si>
  <si>
    <t>AASN112</t>
  </si>
  <si>
    <t>AASN122</t>
  </si>
  <si>
    <t>ABDZ123</t>
  </si>
  <si>
    <t>ABDZ213</t>
  </si>
  <si>
    <t>ABYV113</t>
  </si>
  <si>
    <t>ACRM212</t>
  </si>
  <si>
    <t>ACRM222</t>
  </si>
  <si>
    <t>ACUR1112</t>
  </si>
  <si>
    <t>ACZK123</t>
  </si>
  <si>
    <t>ACZK133</t>
  </si>
  <si>
    <t>ACZK213</t>
  </si>
  <si>
    <t>ACZK223</t>
  </si>
  <si>
    <t>ADBG132</t>
  </si>
  <si>
    <t>ADGX132</t>
  </si>
  <si>
    <t>ADGX212</t>
  </si>
  <si>
    <t>ACNU1122</t>
  </si>
  <si>
    <t>ACRK1222</t>
  </si>
  <si>
    <t>ACRK2122</t>
  </si>
  <si>
    <t>ACRK2222</t>
  </si>
  <si>
    <t>ACRL2122</t>
  </si>
  <si>
    <t>ACRL2222</t>
  </si>
  <si>
    <t>ACSC1112</t>
  </si>
  <si>
    <t>ACSC1122</t>
  </si>
  <si>
    <t>ADFR12</t>
  </si>
  <si>
    <t>B348</t>
  </si>
  <si>
    <t>Liserés alpha</t>
  </si>
  <si>
    <t>ADFR312</t>
  </si>
  <si>
    <t>ADFR32</t>
  </si>
  <si>
    <t>AASB321</t>
  </si>
  <si>
    <t>AASB322</t>
  </si>
  <si>
    <t>Total</t>
  </si>
  <si>
    <t>A discuter</t>
  </si>
  <si>
    <t>Vente de lingots, option rachat</t>
  </si>
  <si>
    <t>Lingots :</t>
  </si>
  <si>
    <t>dia 910</t>
  </si>
  <si>
    <t>Prix proposé</t>
  </si>
  <si>
    <t>Prix option Rachat 2020</t>
  </si>
  <si>
    <t>#10465</t>
  </si>
  <si>
    <t>4,9 tonnes</t>
  </si>
  <si>
    <t>#10469</t>
  </si>
  <si>
    <t>7,4 tonnes</t>
  </si>
  <si>
    <t>Commande en décembre, enlèvement en décembre.</t>
  </si>
  <si>
    <t>Paiement 30 jours date de facture</t>
  </si>
  <si>
    <t>A part lié à commande d'un client UKAD hors Aéro, prix de vente  32 €/kg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</si>
</sst>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&quot; €/kg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1"/>
      <color rgb="FF1F497D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Alignment="1">
      <alignment vertical="top"/>
    </xf>
    <xf numFmtId="0" fontId="1" fillId="0" borderId="0" xfId="1" applyFont="1" applyAlignment="1">
      <alignment vertical="top"/>
    </xf>
    <xf numFmtId="3" fontId="1" fillId="0" borderId="0" xfId="1" applyNumberFormat="1" applyAlignment="1">
      <alignment vertical="top"/>
    </xf>
    <xf numFmtId="0" fontId="5" fillId="0" borderId="0" xfId="1" applyFont="1" applyAlignment="1">
      <alignment vertical="center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vertical="top" wrapText="1"/>
    </xf>
    <xf numFmtId="0" fontId="1" fillId="2" borderId="0" xfId="1" applyFill="1" applyAlignment="1">
      <alignment horizontal="left" vertical="center" wrapText="1"/>
    </xf>
    <xf numFmtId="0" fontId="1" fillId="2" borderId="0" xfId="1" applyFill="1" applyBorder="1" applyAlignment="1">
      <alignment vertical="top"/>
    </xf>
    <xf numFmtId="3" fontId="1" fillId="2" borderId="0" xfId="1" applyNumberFormat="1" applyFill="1" applyBorder="1" applyAlignment="1">
      <alignment vertical="top"/>
    </xf>
    <xf numFmtId="164" fontId="1" fillId="2" borderId="0" xfId="1" applyNumberFormat="1" applyFill="1" applyAlignment="1">
      <alignment vertical="top"/>
    </xf>
    <xf numFmtId="0" fontId="1" fillId="2" borderId="0" xfId="1" applyFont="1" applyFill="1" applyAlignment="1">
      <alignment vertical="top"/>
    </xf>
    <xf numFmtId="0" fontId="3" fillId="3" borderId="0" xfId="1" applyFont="1" applyFill="1" applyAlignment="1">
      <alignment vertical="center"/>
    </xf>
    <xf numFmtId="0" fontId="2" fillId="3" borderId="0" xfId="1" applyFont="1" applyFill="1" applyAlignment="1">
      <alignment vertical="top"/>
    </xf>
    <xf numFmtId="0" fontId="1" fillId="3" borderId="0" xfId="1" applyFill="1" applyAlignment="1">
      <alignment vertical="top"/>
    </xf>
    <xf numFmtId="0" fontId="4" fillId="3" borderId="0" xfId="1" applyFont="1" applyFill="1" applyAlignment="1">
      <alignment vertical="top"/>
    </xf>
    <xf numFmtId="0" fontId="1" fillId="3" borderId="0" xfId="1" applyFont="1" applyFill="1" applyAlignment="1">
      <alignment vertical="top"/>
    </xf>
    <xf numFmtId="164" fontId="1" fillId="3" borderId="0" xfId="1" applyNumberFormat="1" applyFill="1" applyAlignment="1">
      <alignment vertical="top"/>
    </xf>
    <xf numFmtId="3" fontId="1" fillId="3" borderId="0" xfId="1" applyNumberFormat="1" applyFill="1" applyBorder="1" applyAlignment="1">
      <alignment vertical="top"/>
    </xf>
    <xf numFmtId="0" fontId="1" fillId="3" borderId="0" xfId="1" applyFill="1" applyBorder="1" applyAlignment="1">
      <alignment vertical="top"/>
    </xf>
    <xf numFmtId="3" fontId="1" fillId="3" borderId="0" xfId="1" applyNumberFormat="1" applyFill="1" applyAlignment="1">
      <alignment vertical="top"/>
    </xf>
    <xf numFmtId="0" fontId="2" fillId="4" borderId="0" xfId="1" applyFont="1" applyFill="1" applyAlignment="1">
      <alignment vertical="top"/>
    </xf>
    <xf numFmtId="0" fontId="1" fillId="4" borderId="0" xfId="1" applyFill="1" applyAlignment="1">
      <alignment vertical="top"/>
    </xf>
    <xf numFmtId="0" fontId="1" fillId="4" borderId="0" xfId="1" applyFont="1" applyFill="1" applyAlignment="1">
      <alignment vertical="top"/>
    </xf>
    <xf numFmtId="164" fontId="1" fillId="4" borderId="0" xfId="1" applyNumberFormat="1" applyFill="1" applyAlignment="1">
      <alignment vertical="top"/>
    </xf>
    <xf numFmtId="3" fontId="1" fillId="4" borderId="0" xfId="1" applyNumberFormat="1" applyFill="1" applyBorder="1" applyAlignment="1">
      <alignment vertical="top"/>
    </xf>
    <xf numFmtId="0" fontId="1" fillId="4" borderId="0" xfId="1" applyFill="1" applyBorder="1" applyAlignment="1">
      <alignment vertical="top"/>
    </xf>
    <xf numFmtId="3" fontId="1" fillId="4" borderId="0" xfId="1" applyNumberFormat="1" applyFill="1" applyAlignment="1">
      <alignment vertical="top"/>
    </xf>
    <xf numFmtId="0" fontId="1" fillId="5" borderId="0" xfId="1" applyFill="1" applyAlignment="1">
      <alignment vertical="top"/>
    </xf>
    <xf numFmtId="0" fontId="1" fillId="5" borderId="0" xfId="1" applyFont="1" applyFill="1" applyAlignment="1">
      <alignment vertical="top"/>
    </xf>
    <xf numFmtId="164" fontId="1" fillId="5" borderId="0" xfId="1" applyNumberFormat="1" applyFill="1" applyAlignment="1">
      <alignment vertical="top"/>
    </xf>
    <xf numFmtId="0" fontId="1" fillId="6" borderId="0" xfId="1" applyFill="1" applyAlignment="1">
      <alignment vertical="top"/>
    </xf>
    <xf numFmtId="0" fontId="1" fillId="6" borderId="0" xfId="1" applyFill="1" applyBorder="1" applyAlignment="1">
      <alignment vertical="top"/>
    </xf>
    <xf numFmtId="3" fontId="1" fillId="6" borderId="0" xfId="1" applyNumberFormat="1" applyFill="1" applyBorder="1" applyAlignment="1">
      <alignment vertical="top"/>
    </xf>
    <xf numFmtId="0" fontId="1" fillId="6" borderId="0" xfId="1" applyFont="1" applyFill="1" applyAlignment="1">
      <alignment vertical="top"/>
    </xf>
    <xf numFmtId="164" fontId="1" fillId="6" borderId="0" xfId="1" applyNumberFormat="1" applyFill="1" applyAlignment="1">
      <alignment vertical="top"/>
    </xf>
    <xf numFmtId="3" fontId="1" fillId="6" borderId="0" xfId="1" applyNumberFormat="1" applyFill="1" applyBorder="1" applyAlignment="1">
      <alignment horizontal="right" vertical="top"/>
    </xf>
    <xf numFmtId="3" fontId="1" fillId="6" borderId="0" xfId="1" applyNumberFormat="1" applyFill="1" applyAlignment="1">
      <alignment vertical="top"/>
    </xf>
    <xf numFmtId="0" fontId="6" fillId="5" borderId="0" xfId="1" applyFont="1" applyFill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7"/>
  <sheetViews>
    <sheetView tabSelected="1" workbookViewId="0">
      <selection activeCell="K70" sqref="K70"/>
    </sheetView>
  </sheetViews>
  <sheetFormatPr baseColWidth="10" defaultRowHeight="12.75" x14ac:dyDescent="0.25"/>
  <cols>
    <col min="1" max="1" width="11.42578125" style="1"/>
    <col min="2" max="2" width="11" style="1" bestFit="1" customWidth="1"/>
    <col min="3" max="3" width="12" style="1" bestFit="1" customWidth="1"/>
    <col min="4" max="4" width="7.5703125" style="1" bestFit="1" customWidth="1"/>
    <col min="5" max="5" width="11.42578125" style="1"/>
    <col min="6" max="6" width="14.85546875" style="1" customWidth="1"/>
    <col min="7" max="7" width="11.42578125" style="1"/>
    <col min="8" max="8" width="23.85546875" style="1" customWidth="1"/>
    <col min="9" max="16384" width="11.42578125" style="1"/>
  </cols>
  <sheetData>
    <row r="3" spans="1:12" ht="31.5" x14ac:dyDescent="0.25">
      <c r="A3" s="5"/>
      <c r="B3" s="6" t="s">
        <v>0</v>
      </c>
      <c r="C3" s="6" t="s">
        <v>1</v>
      </c>
      <c r="D3" s="6" t="s">
        <v>2</v>
      </c>
      <c r="E3" s="6"/>
      <c r="F3" s="7" t="s">
        <v>3</v>
      </c>
      <c r="G3" s="5"/>
      <c r="H3" s="8" t="s">
        <v>79</v>
      </c>
    </row>
    <row r="4" spans="1:12" x14ac:dyDescent="0.25">
      <c r="A4" s="9" t="s">
        <v>4</v>
      </c>
      <c r="B4" s="5">
        <v>277</v>
      </c>
      <c r="C4" s="9">
        <v>3270</v>
      </c>
      <c r="D4" s="10">
        <v>874</v>
      </c>
      <c r="E4" s="5" t="s">
        <v>5</v>
      </c>
      <c r="F4" s="11">
        <v>29</v>
      </c>
      <c r="G4" s="12" t="s">
        <v>6</v>
      </c>
      <c r="H4" s="8"/>
    </row>
    <row r="5" spans="1:12" x14ac:dyDescent="0.25">
      <c r="A5" s="9" t="s">
        <v>7</v>
      </c>
      <c r="B5" s="5">
        <v>280</v>
      </c>
      <c r="C5" s="9">
        <v>3427</v>
      </c>
      <c r="D5" s="10">
        <v>934</v>
      </c>
      <c r="E5" s="5" t="s">
        <v>5</v>
      </c>
      <c r="F5" s="11">
        <v>29</v>
      </c>
      <c r="G5" s="12" t="s">
        <v>6</v>
      </c>
      <c r="H5" s="8"/>
    </row>
    <row r="6" spans="1:12" x14ac:dyDescent="0.25">
      <c r="D6" s="3">
        <f>SUM(D4:D5)</f>
        <v>1808</v>
      </c>
    </row>
    <row r="7" spans="1:12" x14ac:dyDescent="0.25">
      <c r="D7" s="3"/>
    </row>
    <row r="8" spans="1:12" ht="15.75" x14ac:dyDescent="0.25">
      <c r="A8" s="13"/>
      <c r="B8" s="14" t="s">
        <v>0</v>
      </c>
      <c r="C8" s="14" t="s">
        <v>1</v>
      </c>
      <c r="D8" s="14" t="s">
        <v>2</v>
      </c>
      <c r="E8" s="15"/>
      <c r="F8" s="16" t="s">
        <v>8</v>
      </c>
      <c r="G8" s="17" t="s">
        <v>9</v>
      </c>
    </row>
    <row r="9" spans="1:12" ht="15" x14ac:dyDescent="0.25">
      <c r="A9" s="15" t="s">
        <v>10</v>
      </c>
      <c r="B9" s="15">
        <v>240.8</v>
      </c>
      <c r="C9" s="15">
        <v>1996</v>
      </c>
      <c r="D9" s="15">
        <v>405</v>
      </c>
      <c r="E9" s="17" t="s">
        <v>11</v>
      </c>
      <c r="F9" s="18">
        <v>20</v>
      </c>
      <c r="G9" s="17" t="s">
        <v>12</v>
      </c>
      <c r="L9" s="4"/>
    </row>
    <row r="10" spans="1:12" ht="15" x14ac:dyDescent="0.25">
      <c r="A10" s="15" t="s">
        <v>13</v>
      </c>
      <c r="B10" s="15">
        <v>241.5</v>
      </c>
      <c r="C10" s="15">
        <v>3952</v>
      </c>
      <c r="D10" s="15">
        <v>800</v>
      </c>
      <c r="E10" s="17" t="s">
        <v>11</v>
      </c>
      <c r="F10" s="18">
        <v>20</v>
      </c>
      <c r="G10" s="17" t="s">
        <v>12</v>
      </c>
      <c r="L10" s="4"/>
    </row>
    <row r="11" spans="1:12" ht="15" x14ac:dyDescent="0.25">
      <c r="A11" s="15" t="s">
        <v>14</v>
      </c>
      <c r="B11" s="15">
        <v>244.5</v>
      </c>
      <c r="C11" s="15">
        <v>2386</v>
      </c>
      <c r="D11" s="15">
        <v>496</v>
      </c>
      <c r="E11" s="17" t="s">
        <v>11</v>
      </c>
      <c r="F11" s="18">
        <v>20</v>
      </c>
      <c r="G11" s="17" t="s">
        <v>12</v>
      </c>
      <c r="L11" s="4"/>
    </row>
    <row r="12" spans="1:12" ht="15" x14ac:dyDescent="0.25">
      <c r="A12" s="15" t="s">
        <v>15</v>
      </c>
      <c r="B12" s="15">
        <v>244.9</v>
      </c>
      <c r="C12" s="15">
        <v>1348</v>
      </c>
      <c r="D12" s="15">
        <v>280</v>
      </c>
      <c r="E12" s="17" t="s">
        <v>11</v>
      </c>
      <c r="F12" s="18">
        <v>20</v>
      </c>
      <c r="G12" s="17" t="s">
        <v>12</v>
      </c>
      <c r="L12" s="4"/>
    </row>
    <row r="13" spans="1:12" x14ac:dyDescent="0.25">
      <c r="A13" s="15"/>
      <c r="B13" s="15"/>
      <c r="C13" s="15"/>
      <c r="D13" s="15">
        <f>SUM(D9:D12)</f>
        <v>1981</v>
      </c>
      <c r="E13" s="15"/>
      <c r="F13" s="15"/>
      <c r="G13" s="15"/>
    </row>
    <row r="14" spans="1:12" x14ac:dyDescent="0.25">
      <c r="A14" s="15"/>
      <c r="B14" s="15"/>
      <c r="C14" s="15"/>
      <c r="D14" s="15"/>
      <c r="E14" s="15"/>
      <c r="F14" s="17"/>
      <c r="G14" s="15"/>
    </row>
    <row r="15" spans="1:12" x14ac:dyDescent="0.25">
      <c r="A15" s="15" t="s">
        <v>16</v>
      </c>
      <c r="B15" s="15">
        <v>240.6</v>
      </c>
      <c r="C15" s="15">
        <v>2688</v>
      </c>
      <c r="D15" s="15">
        <v>542</v>
      </c>
      <c r="E15" s="15" t="s">
        <v>11</v>
      </c>
      <c r="F15" s="18">
        <v>20</v>
      </c>
      <c r="G15" s="17" t="s">
        <v>12</v>
      </c>
    </row>
    <row r="16" spans="1:12" x14ac:dyDescent="0.25">
      <c r="A16" s="15" t="s">
        <v>17</v>
      </c>
      <c r="B16" s="15">
        <v>244.5</v>
      </c>
      <c r="C16" s="15">
        <v>4175</v>
      </c>
      <c r="D16" s="15">
        <v>870</v>
      </c>
      <c r="E16" s="15" t="s">
        <v>11</v>
      </c>
      <c r="F16" s="18">
        <v>20</v>
      </c>
      <c r="G16" s="17" t="s">
        <v>12</v>
      </c>
    </row>
    <row r="17" spans="1:8" x14ac:dyDescent="0.25">
      <c r="A17" s="15" t="s">
        <v>18</v>
      </c>
      <c r="B17" s="15">
        <v>240.5</v>
      </c>
      <c r="C17" s="15">
        <v>4333</v>
      </c>
      <c r="D17" s="15">
        <v>872</v>
      </c>
      <c r="E17" s="15" t="s">
        <v>11</v>
      </c>
      <c r="F17" s="18">
        <v>20</v>
      </c>
      <c r="G17" s="17" t="s">
        <v>12</v>
      </c>
    </row>
    <row r="18" spans="1:8" x14ac:dyDescent="0.25">
      <c r="A18" s="15" t="s">
        <v>19</v>
      </c>
      <c r="B18" s="15">
        <v>240.7</v>
      </c>
      <c r="C18" s="15">
        <v>4172</v>
      </c>
      <c r="D18" s="15">
        <v>838</v>
      </c>
      <c r="E18" s="15" t="s">
        <v>11</v>
      </c>
      <c r="F18" s="18">
        <v>20</v>
      </c>
      <c r="G18" s="17" t="s">
        <v>12</v>
      </c>
    </row>
    <row r="19" spans="1:8" x14ac:dyDescent="0.25">
      <c r="A19" s="15" t="s">
        <v>20</v>
      </c>
      <c r="B19" s="15">
        <v>244.5</v>
      </c>
      <c r="C19" s="15">
        <v>4229</v>
      </c>
      <c r="D19" s="15">
        <v>880</v>
      </c>
      <c r="E19" s="15" t="s">
        <v>11</v>
      </c>
      <c r="F19" s="18">
        <v>20</v>
      </c>
      <c r="G19" s="17" t="s">
        <v>12</v>
      </c>
    </row>
    <row r="20" spans="1:8" x14ac:dyDescent="0.25">
      <c r="A20" s="15" t="s">
        <v>21</v>
      </c>
      <c r="B20" s="15">
        <v>240.4</v>
      </c>
      <c r="C20" s="15">
        <v>3657</v>
      </c>
      <c r="D20" s="15">
        <v>734</v>
      </c>
      <c r="E20" s="15" t="s">
        <v>11</v>
      </c>
      <c r="F20" s="18">
        <v>20</v>
      </c>
      <c r="G20" s="17" t="s">
        <v>12</v>
      </c>
    </row>
    <row r="21" spans="1:8" x14ac:dyDescent="0.25">
      <c r="A21" s="15"/>
      <c r="B21" s="15"/>
      <c r="C21" s="15"/>
      <c r="D21" s="15">
        <f>SUM(D15:D20)</f>
        <v>4736</v>
      </c>
      <c r="E21" s="15"/>
      <c r="F21" s="18"/>
      <c r="G21" s="15"/>
    </row>
    <row r="22" spans="1:8" x14ac:dyDescent="0.25">
      <c r="A22" s="15"/>
      <c r="B22" s="15"/>
      <c r="C22" s="15"/>
      <c r="D22" s="15"/>
      <c r="E22" s="15"/>
      <c r="F22" s="15"/>
      <c r="G22" s="15"/>
    </row>
    <row r="23" spans="1:8" x14ac:dyDescent="0.25">
      <c r="A23" s="15" t="s">
        <v>22</v>
      </c>
      <c r="B23" s="15">
        <v>198</v>
      </c>
      <c r="C23" s="17">
        <v>4404</v>
      </c>
      <c r="D23" s="19">
        <v>605</v>
      </c>
      <c r="E23" s="17" t="s">
        <v>5</v>
      </c>
      <c r="F23" s="18">
        <v>20</v>
      </c>
      <c r="G23" s="17" t="s">
        <v>23</v>
      </c>
      <c r="H23" s="2" t="s">
        <v>24</v>
      </c>
    </row>
    <row r="24" spans="1:8" x14ac:dyDescent="0.25">
      <c r="A24" s="15" t="s">
        <v>25</v>
      </c>
      <c r="B24" s="15">
        <v>202</v>
      </c>
      <c r="C24" s="17">
        <v>2830</v>
      </c>
      <c r="D24" s="19">
        <v>402</v>
      </c>
      <c r="E24" s="17" t="s">
        <v>5</v>
      </c>
      <c r="F24" s="18">
        <v>20</v>
      </c>
      <c r="G24" s="17" t="s">
        <v>23</v>
      </c>
      <c r="H24" s="2" t="s">
        <v>24</v>
      </c>
    </row>
    <row r="25" spans="1:8" x14ac:dyDescent="0.25">
      <c r="A25" s="15" t="s">
        <v>26</v>
      </c>
      <c r="B25" s="15">
        <v>201</v>
      </c>
      <c r="C25" s="17">
        <v>5811</v>
      </c>
      <c r="D25" s="19">
        <v>824</v>
      </c>
      <c r="E25" s="17" t="s">
        <v>5</v>
      </c>
      <c r="F25" s="18">
        <v>20</v>
      </c>
      <c r="G25" s="17" t="s">
        <v>23</v>
      </c>
      <c r="H25" s="2" t="s">
        <v>24</v>
      </c>
    </row>
    <row r="26" spans="1:8" x14ac:dyDescent="0.25">
      <c r="A26" s="15" t="s">
        <v>27</v>
      </c>
      <c r="B26" s="15">
        <v>245</v>
      </c>
      <c r="C26" s="17">
        <v>4238</v>
      </c>
      <c r="D26" s="19">
        <v>890</v>
      </c>
      <c r="E26" s="17" t="s">
        <v>5</v>
      </c>
      <c r="F26" s="18">
        <v>20</v>
      </c>
      <c r="G26" s="17" t="s">
        <v>23</v>
      </c>
      <c r="H26" s="2" t="s">
        <v>24</v>
      </c>
    </row>
    <row r="27" spans="1:8" x14ac:dyDescent="0.25">
      <c r="A27" s="15" t="s">
        <v>28</v>
      </c>
      <c r="B27" s="15">
        <v>245</v>
      </c>
      <c r="C27" s="17">
        <v>4598</v>
      </c>
      <c r="D27" s="19">
        <v>968</v>
      </c>
      <c r="E27" s="17" t="s">
        <v>5</v>
      </c>
      <c r="F27" s="18">
        <v>20</v>
      </c>
      <c r="G27" s="17" t="s">
        <v>23</v>
      </c>
      <c r="H27" s="2" t="s">
        <v>24</v>
      </c>
    </row>
    <row r="28" spans="1:8" x14ac:dyDescent="0.25">
      <c r="A28" s="15" t="s">
        <v>29</v>
      </c>
      <c r="B28" s="15">
        <v>243</v>
      </c>
      <c r="C28" s="17">
        <v>3375</v>
      </c>
      <c r="D28" s="19">
        <v>694</v>
      </c>
      <c r="E28" s="17" t="s">
        <v>5</v>
      </c>
      <c r="F28" s="18">
        <v>20</v>
      </c>
      <c r="G28" s="17" t="s">
        <v>23</v>
      </c>
      <c r="H28" s="2" t="s">
        <v>24</v>
      </c>
    </row>
    <row r="29" spans="1:8" x14ac:dyDescent="0.25">
      <c r="A29" s="15"/>
      <c r="B29" s="15"/>
      <c r="C29" s="17"/>
      <c r="D29" s="19">
        <f>SUM(D23:D28)</f>
        <v>4383</v>
      </c>
      <c r="E29" s="17"/>
      <c r="F29" s="15"/>
      <c r="G29" s="15"/>
    </row>
    <row r="30" spans="1:8" x14ac:dyDescent="0.25">
      <c r="A30" s="15"/>
      <c r="B30" s="15"/>
      <c r="C30" s="15"/>
      <c r="D30" s="15"/>
      <c r="E30" s="15"/>
      <c r="F30" s="15"/>
      <c r="G30" s="15"/>
    </row>
    <row r="31" spans="1:8" x14ac:dyDescent="0.25">
      <c r="A31" s="15" t="s">
        <v>30</v>
      </c>
      <c r="B31" s="15">
        <v>240</v>
      </c>
      <c r="C31" s="20">
        <v>2085</v>
      </c>
      <c r="D31" s="19">
        <v>436</v>
      </c>
      <c r="E31" s="17" t="s">
        <v>5</v>
      </c>
      <c r="F31" s="18">
        <v>20</v>
      </c>
      <c r="G31" s="17" t="s">
        <v>23</v>
      </c>
    </row>
    <row r="32" spans="1:8" x14ac:dyDescent="0.25">
      <c r="A32" s="15"/>
      <c r="B32" s="15"/>
      <c r="C32" s="15"/>
      <c r="D32" s="21">
        <f>D31</f>
        <v>436</v>
      </c>
      <c r="E32" s="15"/>
      <c r="F32" s="15"/>
      <c r="G32" s="17"/>
    </row>
    <row r="33" spans="1:7" ht="13.5" customHeight="1" x14ac:dyDescent="0.25">
      <c r="G33" s="2"/>
    </row>
    <row r="34" spans="1:7" ht="13.5" hidden="1" customHeight="1" x14ac:dyDescent="0.25">
      <c r="G34" s="2"/>
    </row>
    <row r="35" spans="1:7" ht="19.5" customHeight="1" x14ac:dyDescent="0.25">
      <c r="A35" s="22" t="s">
        <v>31</v>
      </c>
      <c r="B35" s="23"/>
      <c r="C35" s="23"/>
      <c r="D35" s="23"/>
      <c r="E35" s="23"/>
      <c r="F35" s="23"/>
      <c r="G35" s="24" t="s">
        <v>9</v>
      </c>
    </row>
    <row r="36" spans="1:7" x14ac:dyDescent="0.25">
      <c r="A36" s="23" t="s">
        <v>32</v>
      </c>
      <c r="B36" s="23">
        <v>240</v>
      </c>
      <c r="C36" s="27">
        <v>1482</v>
      </c>
      <c r="D36" s="26">
        <v>300</v>
      </c>
      <c r="E36" s="24" t="s">
        <v>5</v>
      </c>
      <c r="F36" s="25">
        <v>15</v>
      </c>
      <c r="G36" s="24" t="s">
        <v>6</v>
      </c>
    </row>
    <row r="37" spans="1:7" x14ac:dyDescent="0.25">
      <c r="A37" s="23" t="s">
        <v>33</v>
      </c>
      <c r="B37" s="23">
        <v>240</v>
      </c>
      <c r="C37" s="27">
        <v>514</v>
      </c>
      <c r="D37" s="26">
        <v>104</v>
      </c>
      <c r="E37" s="24" t="s">
        <v>5</v>
      </c>
      <c r="F37" s="25">
        <v>15</v>
      </c>
      <c r="G37" s="24" t="s">
        <v>6</v>
      </c>
    </row>
    <row r="38" spans="1:7" x14ac:dyDescent="0.25">
      <c r="A38" s="23" t="s">
        <v>34</v>
      </c>
      <c r="B38" s="23">
        <v>240</v>
      </c>
      <c r="C38" s="27">
        <v>526</v>
      </c>
      <c r="D38" s="26">
        <v>106</v>
      </c>
      <c r="E38" s="24" t="s">
        <v>5</v>
      </c>
      <c r="F38" s="25">
        <v>15</v>
      </c>
      <c r="G38" s="24" t="s">
        <v>6</v>
      </c>
    </row>
    <row r="39" spans="1:7" x14ac:dyDescent="0.25">
      <c r="A39" s="23" t="s">
        <v>35</v>
      </c>
      <c r="B39" s="23">
        <v>240</v>
      </c>
      <c r="C39" s="27">
        <v>1366</v>
      </c>
      <c r="D39" s="26">
        <v>284</v>
      </c>
      <c r="E39" s="24" t="s">
        <v>5</v>
      </c>
      <c r="F39" s="25">
        <v>15</v>
      </c>
      <c r="G39" s="24" t="s">
        <v>6</v>
      </c>
    </row>
    <row r="40" spans="1:7" x14ac:dyDescent="0.25">
      <c r="A40" s="23" t="s">
        <v>36</v>
      </c>
      <c r="B40" s="23">
        <v>240</v>
      </c>
      <c r="C40" s="27">
        <v>1018</v>
      </c>
      <c r="D40" s="26">
        <v>216</v>
      </c>
      <c r="E40" s="24" t="s">
        <v>5</v>
      </c>
      <c r="F40" s="25">
        <v>15</v>
      </c>
      <c r="G40" s="24" t="s">
        <v>6</v>
      </c>
    </row>
    <row r="41" spans="1:7" x14ac:dyDescent="0.25">
      <c r="A41" s="23" t="s">
        <v>37</v>
      </c>
      <c r="B41" s="23">
        <v>240</v>
      </c>
      <c r="C41" s="27">
        <v>1131</v>
      </c>
      <c r="D41" s="26">
        <v>238</v>
      </c>
      <c r="E41" s="24" t="s">
        <v>5</v>
      </c>
      <c r="F41" s="25">
        <v>15</v>
      </c>
      <c r="G41" s="24" t="s">
        <v>6</v>
      </c>
    </row>
    <row r="42" spans="1:7" x14ac:dyDescent="0.25">
      <c r="A42" s="23" t="s">
        <v>38</v>
      </c>
      <c r="B42" s="23">
        <v>240</v>
      </c>
      <c r="C42" s="27">
        <v>443</v>
      </c>
      <c r="D42" s="26">
        <v>92</v>
      </c>
      <c r="E42" s="24" t="s">
        <v>5</v>
      </c>
      <c r="F42" s="25">
        <v>15</v>
      </c>
      <c r="G42" s="24" t="s">
        <v>6</v>
      </c>
    </row>
    <row r="43" spans="1:7" x14ac:dyDescent="0.25">
      <c r="A43" s="23" t="s">
        <v>39</v>
      </c>
      <c r="B43" s="23">
        <v>240</v>
      </c>
      <c r="C43" s="27">
        <v>515</v>
      </c>
      <c r="D43" s="26">
        <v>108</v>
      </c>
      <c r="E43" s="24" t="s">
        <v>5</v>
      </c>
      <c r="F43" s="25">
        <v>15</v>
      </c>
      <c r="G43" s="24" t="s">
        <v>6</v>
      </c>
    </row>
    <row r="44" spans="1:7" x14ac:dyDescent="0.25">
      <c r="A44" s="23" t="s">
        <v>40</v>
      </c>
      <c r="B44" s="23">
        <v>240</v>
      </c>
      <c r="C44" s="27">
        <v>445</v>
      </c>
      <c r="D44" s="26">
        <v>90</v>
      </c>
      <c r="E44" s="24" t="s">
        <v>5</v>
      </c>
      <c r="F44" s="25">
        <v>15</v>
      </c>
      <c r="G44" s="24" t="s">
        <v>6</v>
      </c>
    </row>
    <row r="45" spans="1:7" x14ac:dyDescent="0.25">
      <c r="A45" s="23" t="s">
        <v>41</v>
      </c>
      <c r="B45" s="23">
        <v>240</v>
      </c>
      <c r="C45" s="27">
        <v>967</v>
      </c>
      <c r="D45" s="26">
        <v>194</v>
      </c>
      <c r="E45" s="24" t="s">
        <v>5</v>
      </c>
      <c r="F45" s="25">
        <v>15</v>
      </c>
      <c r="G45" s="24" t="s">
        <v>6</v>
      </c>
    </row>
    <row r="46" spans="1:7" x14ac:dyDescent="0.25">
      <c r="A46" s="23" t="s">
        <v>42</v>
      </c>
      <c r="B46" s="23">
        <v>240</v>
      </c>
      <c r="C46" s="27">
        <v>1230</v>
      </c>
      <c r="D46" s="26">
        <v>250</v>
      </c>
      <c r="E46" s="24" t="s">
        <v>5</v>
      </c>
      <c r="F46" s="25">
        <v>15</v>
      </c>
      <c r="G46" s="24" t="s">
        <v>6</v>
      </c>
    </row>
    <row r="47" spans="1:7" x14ac:dyDescent="0.25">
      <c r="A47" s="23" t="s">
        <v>43</v>
      </c>
      <c r="B47" s="23">
        <v>240</v>
      </c>
      <c r="C47" s="27">
        <v>475</v>
      </c>
      <c r="D47" s="26">
        <v>94</v>
      </c>
      <c r="E47" s="24" t="s">
        <v>5</v>
      </c>
      <c r="F47" s="25">
        <v>15</v>
      </c>
      <c r="G47" s="24" t="s">
        <v>6</v>
      </c>
    </row>
    <row r="48" spans="1:7" x14ac:dyDescent="0.25">
      <c r="A48" s="23" t="s">
        <v>44</v>
      </c>
      <c r="B48" s="23">
        <v>240</v>
      </c>
      <c r="C48" s="27">
        <v>467</v>
      </c>
      <c r="D48" s="26">
        <v>96</v>
      </c>
      <c r="E48" s="24" t="s">
        <v>5</v>
      </c>
      <c r="F48" s="25">
        <v>15</v>
      </c>
      <c r="G48" s="24" t="s">
        <v>6</v>
      </c>
    </row>
    <row r="49" spans="1:7" x14ac:dyDescent="0.25">
      <c r="A49" s="23" t="s">
        <v>45</v>
      </c>
      <c r="B49" s="23">
        <v>240</v>
      </c>
      <c r="C49" s="27">
        <v>474</v>
      </c>
      <c r="D49" s="26">
        <v>98</v>
      </c>
      <c r="E49" s="24" t="s">
        <v>5</v>
      </c>
      <c r="F49" s="25">
        <v>15</v>
      </c>
      <c r="G49" s="24" t="s">
        <v>6</v>
      </c>
    </row>
    <row r="50" spans="1:7" x14ac:dyDescent="0.25">
      <c r="A50" s="23" t="s">
        <v>46</v>
      </c>
      <c r="B50" s="23">
        <v>240</v>
      </c>
      <c r="C50" s="27">
        <v>392</v>
      </c>
      <c r="D50" s="26">
        <v>82</v>
      </c>
      <c r="E50" s="24" t="s">
        <v>5</v>
      </c>
      <c r="F50" s="25">
        <v>15</v>
      </c>
      <c r="G50" s="24" t="s">
        <v>6</v>
      </c>
    </row>
    <row r="51" spans="1:7" x14ac:dyDescent="0.25">
      <c r="A51" s="23" t="s">
        <v>47</v>
      </c>
      <c r="B51" s="23">
        <v>240</v>
      </c>
      <c r="C51" s="27">
        <v>461</v>
      </c>
      <c r="D51" s="26">
        <v>96</v>
      </c>
      <c r="E51" s="24" t="s">
        <v>5</v>
      </c>
      <c r="F51" s="25">
        <v>15</v>
      </c>
      <c r="G51" s="24" t="s">
        <v>6</v>
      </c>
    </row>
    <row r="52" spans="1:7" x14ac:dyDescent="0.25">
      <c r="A52" s="23" t="s">
        <v>48</v>
      </c>
      <c r="B52" s="23">
        <v>240</v>
      </c>
      <c r="C52" s="27">
        <v>589</v>
      </c>
      <c r="D52" s="26">
        <v>124</v>
      </c>
      <c r="E52" s="24" t="s">
        <v>5</v>
      </c>
      <c r="F52" s="25">
        <v>15</v>
      </c>
      <c r="G52" s="24" t="s">
        <v>6</v>
      </c>
    </row>
    <row r="53" spans="1:7" x14ac:dyDescent="0.25">
      <c r="A53" s="23" t="s">
        <v>49</v>
      </c>
      <c r="B53" s="23">
        <v>246</v>
      </c>
      <c r="C53" s="27">
        <v>655</v>
      </c>
      <c r="D53" s="26">
        <v>138</v>
      </c>
      <c r="E53" s="24" t="s">
        <v>5</v>
      </c>
      <c r="F53" s="25">
        <v>15</v>
      </c>
      <c r="G53" s="24" t="s">
        <v>6</v>
      </c>
    </row>
    <row r="54" spans="1:7" x14ac:dyDescent="0.25">
      <c r="A54" s="23" t="s">
        <v>50</v>
      </c>
      <c r="B54" s="23">
        <v>245</v>
      </c>
      <c r="C54" s="27">
        <v>480</v>
      </c>
      <c r="D54" s="26">
        <v>100</v>
      </c>
      <c r="E54" s="24" t="s">
        <v>5</v>
      </c>
      <c r="F54" s="25">
        <v>15</v>
      </c>
      <c r="G54" s="24" t="s">
        <v>6</v>
      </c>
    </row>
    <row r="55" spans="1:7" x14ac:dyDescent="0.25">
      <c r="A55" s="23" t="s">
        <v>51</v>
      </c>
      <c r="B55" s="23">
        <v>242</v>
      </c>
      <c r="C55" s="27">
        <v>618</v>
      </c>
      <c r="D55" s="26">
        <v>126</v>
      </c>
      <c r="E55" s="24" t="s">
        <v>5</v>
      </c>
      <c r="F55" s="25">
        <v>15</v>
      </c>
      <c r="G55" s="24" t="s">
        <v>6</v>
      </c>
    </row>
    <row r="56" spans="1:7" x14ac:dyDescent="0.25">
      <c r="A56" s="23" t="s">
        <v>52</v>
      </c>
      <c r="B56" s="23">
        <v>239</v>
      </c>
      <c r="C56" s="27">
        <v>452</v>
      </c>
      <c r="D56" s="26">
        <v>90</v>
      </c>
      <c r="E56" s="24" t="s">
        <v>5</v>
      </c>
      <c r="F56" s="25">
        <v>15</v>
      </c>
      <c r="G56" s="24" t="s">
        <v>6</v>
      </c>
    </row>
    <row r="57" spans="1:7" x14ac:dyDescent="0.25">
      <c r="A57" s="23" t="s">
        <v>53</v>
      </c>
      <c r="B57" s="23">
        <v>240</v>
      </c>
      <c r="C57" s="27">
        <v>480</v>
      </c>
      <c r="D57" s="26">
        <v>96</v>
      </c>
      <c r="E57" s="24" t="s">
        <v>5</v>
      </c>
      <c r="F57" s="25">
        <v>15</v>
      </c>
      <c r="G57" s="24" t="s">
        <v>6</v>
      </c>
    </row>
    <row r="58" spans="1:7" x14ac:dyDescent="0.25">
      <c r="A58" s="23" t="s">
        <v>54</v>
      </c>
      <c r="B58" s="23">
        <v>240</v>
      </c>
      <c r="C58" s="27">
        <v>530</v>
      </c>
      <c r="D58" s="26">
        <v>106</v>
      </c>
      <c r="E58" s="24" t="s">
        <v>5</v>
      </c>
      <c r="F58" s="25">
        <v>15</v>
      </c>
      <c r="G58" s="24" t="s">
        <v>6</v>
      </c>
    </row>
    <row r="59" spans="1:7" x14ac:dyDescent="0.25">
      <c r="A59" s="23" t="s">
        <v>55</v>
      </c>
      <c r="B59" s="23">
        <v>240</v>
      </c>
      <c r="C59" s="27">
        <v>629</v>
      </c>
      <c r="D59" s="26">
        <v>126</v>
      </c>
      <c r="E59" s="24" t="s">
        <v>5</v>
      </c>
      <c r="F59" s="25">
        <v>15</v>
      </c>
      <c r="G59" s="24" t="s">
        <v>6</v>
      </c>
    </row>
    <row r="60" spans="1:7" x14ac:dyDescent="0.25">
      <c r="A60" s="23" t="s">
        <v>56</v>
      </c>
      <c r="B60" s="23">
        <v>241</v>
      </c>
      <c r="C60" s="27">
        <v>553</v>
      </c>
      <c r="D60" s="26">
        <v>112</v>
      </c>
      <c r="E60" s="24" t="s">
        <v>5</v>
      </c>
      <c r="F60" s="25">
        <v>15</v>
      </c>
      <c r="G60" s="24" t="s">
        <v>6</v>
      </c>
    </row>
    <row r="61" spans="1:7" x14ac:dyDescent="0.25">
      <c r="A61" s="23" t="s">
        <v>57</v>
      </c>
      <c r="B61" s="23">
        <v>241</v>
      </c>
      <c r="C61" s="27">
        <v>575</v>
      </c>
      <c r="D61" s="26">
        <v>116</v>
      </c>
      <c r="E61" s="24" t="s">
        <v>5</v>
      </c>
      <c r="F61" s="25">
        <v>15</v>
      </c>
      <c r="G61" s="24" t="s">
        <v>6</v>
      </c>
    </row>
    <row r="62" spans="1:7" x14ac:dyDescent="0.25">
      <c r="A62" s="23" t="s">
        <v>58</v>
      </c>
      <c r="B62" s="23">
        <v>240</v>
      </c>
      <c r="C62" s="27">
        <v>538</v>
      </c>
      <c r="D62" s="26">
        <v>108</v>
      </c>
      <c r="E62" s="24" t="s">
        <v>5</v>
      </c>
      <c r="F62" s="25">
        <v>15</v>
      </c>
      <c r="G62" s="24" t="s">
        <v>6</v>
      </c>
    </row>
    <row r="63" spans="1:7" x14ac:dyDescent="0.25">
      <c r="A63" s="23"/>
      <c r="B63" s="23"/>
      <c r="C63" s="23"/>
      <c r="D63" s="28">
        <f>SUM(D36:D62)</f>
        <v>3690</v>
      </c>
      <c r="E63" s="23"/>
      <c r="F63" s="23"/>
      <c r="G63" s="23"/>
    </row>
    <row r="65" spans="1:8" x14ac:dyDescent="0.25">
      <c r="A65" s="32" t="s">
        <v>59</v>
      </c>
      <c r="B65" s="32">
        <v>329</v>
      </c>
      <c r="C65" s="33">
        <v>1481</v>
      </c>
      <c r="D65" s="34">
        <v>558</v>
      </c>
      <c r="E65" s="35" t="s">
        <v>60</v>
      </c>
      <c r="F65" s="36">
        <v>12</v>
      </c>
      <c r="G65" s="35" t="s">
        <v>6</v>
      </c>
      <c r="H65" s="35" t="s">
        <v>61</v>
      </c>
    </row>
    <row r="66" spans="1:8" x14ac:dyDescent="0.25">
      <c r="A66" s="32" t="s">
        <v>62</v>
      </c>
      <c r="B66" s="32">
        <v>327</v>
      </c>
      <c r="C66" s="33">
        <v>601</v>
      </c>
      <c r="D66" s="34">
        <v>224</v>
      </c>
      <c r="E66" s="35" t="s">
        <v>60</v>
      </c>
      <c r="F66" s="36">
        <v>12</v>
      </c>
      <c r="G66" s="35" t="s">
        <v>6</v>
      </c>
      <c r="H66" s="35" t="s">
        <v>61</v>
      </c>
    </row>
    <row r="67" spans="1:8" x14ac:dyDescent="0.25">
      <c r="A67" s="32" t="s">
        <v>63</v>
      </c>
      <c r="B67" s="32">
        <v>327</v>
      </c>
      <c r="C67" s="33">
        <v>1098</v>
      </c>
      <c r="D67" s="34">
        <v>408</v>
      </c>
      <c r="E67" s="35" t="s">
        <v>60</v>
      </c>
      <c r="F67" s="36">
        <v>12</v>
      </c>
      <c r="G67" s="35" t="s">
        <v>6</v>
      </c>
      <c r="H67" s="35" t="s">
        <v>61</v>
      </c>
    </row>
    <row r="68" spans="1:8" x14ac:dyDescent="0.25">
      <c r="A68" s="32"/>
      <c r="B68" s="32"/>
      <c r="C68" s="33"/>
      <c r="D68" s="34">
        <f>SUM(D65:D67)</f>
        <v>1190</v>
      </c>
      <c r="E68" s="35"/>
      <c r="F68" s="32"/>
      <c r="G68" s="32"/>
      <c r="H68" s="32"/>
    </row>
    <row r="69" spans="1:8" x14ac:dyDescent="0.25">
      <c r="A69" s="32"/>
      <c r="B69" s="32"/>
      <c r="C69" s="33"/>
      <c r="D69" s="33"/>
      <c r="E69" s="32"/>
      <c r="F69" s="32"/>
      <c r="G69" s="32"/>
      <c r="H69" s="32"/>
    </row>
    <row r="70" spans="1:8" x14ac:dyDescent="0.25">
      <c r="A70" s="32" t="s">
        <v>64</v>
      </c>
      <c r="B70" s="32">
        <v>250</v>
      </c>
      <c r="C70" s="33">
        <v>1485</v>
      </c>
      <c r="D70" s="37">
        <v>324</v>
      </c>
      <c r="E70" s="35" t="s">
        <v>60</v>
      </c>
      <c r="F70" s="36">
        <v>12</v>
      </c>
      <c r="G70" s="35" t="s">
        <v>6</v>
      </c>
      <c r="H70" s="35" t="s">
        <v>61</v>
      </c>
    </row>
    <row r="71" spans="1:8" x14ac:dyDescent="0.25">
      <c r="A71" s="32" t="s">
        <v>65</v>
      </c>
      <c r="B71" s="32">
        <v>249</v>
      </c>
      <c r="C71" s="33">
        <v>1740</v>
      </c>
      <c r="D71" s="37">
        <v>378</v>
      </c>
      <c r="E71" s="35" t="s">
        <v>60</v>
      </c>
      <c r="F71" s="36">
        <v>12</v>
      </c>
      <c r="G71" s="35" t="s">
        <v>6</v>
      </c>
      <c r="H71" s="35" t="s">
        <v>61</v>
      </c>
    </row>
    <row r="72" spans="1:8" x14ac:dyDescent="0.25">
      <c r="A72" s="32"/>
      <c r="B72" s="32"/>
      <c r="C72" s="32"/>
      <c r="D72" s="38">
        <f>SUM(D70:D71)</f>
        <v>702</v>
      </c>
      <c r="E72" s="32"/>
      <c r="F72" s="32"/>
      <c r="G72" s="32"/>
      <c r="H72" s="32"/>
    </row>
    <row r="74" spans="1:8" x14ac:dyDescent="0.25">
      <c r="A74" s="2" t="s">
        <v>66</v>
      </c>
      <c r="D74" s="3">
        <f>D13+D21+D29+D32+D63+D68+D72</f>
        <v>17118</v>
      </c>
    </row>
    <row r="78" spans="1:8" x14ac:dyDescent="0.25">
      <c r="A78" s="39" t="s">
        <v>67</v>
      </c>
      <c r="B78" s="29"/>
      <c r="C78" s="29"/>
      <c r="D78" s="29"/>
      <c r="E78" s="29"/>
      <c r="F78" s="29"/>
      <c r="G78" s="29"/>
      <c r="H78" s="29"/>
    </row>
    <row r="79" spans="1:8" x14ac:dyDescent="0.25">
      <c r="A79" s="39" t="s">
        <v>68</v>
      </c>
      <c r="B79" s="29"/>
      <c r="C79" s="29"/>
      <c r="D79" s="29"/>
      <c r="E79" s="29"/>
      <c r="F79" s="29"/>
      <c r="G79" s="29"/>
      <c r="H79" s="29"/>
    </row>
    <row r="80" spans="1:8" x14ac:dyDescent="0.25">
      <c r="A80" s="29"/>
      <c r="B80" s="29"/>
      <c r="C80" s="29"/>
      <c r="D80" s="29"/>
      <c r="E80" s="29"/>
      <c r="F80" s="29"/>
      <c r="G80" s="29"/>
      <c r="H80" s="29"/>
    </row>
    <row r="81" spans="1:8" x14ac:dyDescent="0.25">
      <c r="A81" s="30" t="s">
        <v>69</v>
      </c>
      <c r="B81" s="29" t="s">
        <v>70</v>
      </c>
      <c r="C81" s="29" t="s">
        <v>1</v>
      </c>
      <c r="D81" s="29" t="s">
        <v>2</v>
      </c>
      <c r="E81" s="29"/>
      <c r="F81" s="29" t="s">
        <v>71</v>
      </c>
      <c r="G81" s="29" t="s">
        <v>72</v>
      </c>
      <c r="H81" s="29"/>
    </row>
    <row r="82" spans="1:8" x14ac:dyDescent="0.25">
      <c r="A82" s="29" t="s">
        <v>73</v>
      </c>
      <c r="B82" s="29"/>
      <c r="C82" s="29">
        <v>1720</v>
      </c>
      <c r="D82" s="29" t="s">
        <v>74</v>
      </c>
      <c r="E82" s="29"/>
      <c r="F82" s="31">
        <v>11</v>
      </c>
      <c r="G82" s="31">
        <v>11.6</v>
      </c>
      <c r="H82" s="29"/>
    </row>
    <row r="83" spans="1:8" x14ac:dyDescent="0.25">
      <c r="A83" s="29" t="s">
        <v>75</v>
      </c>
      <c r="B83" s="29"/>
      <c r="C83" s="29">
        <v>2570</v>
      </c>
      <c r="D83" s="29" t="s">
        <v>76</v>
      </c>
      <c r="E83" s="29"/>
      <c r="F83" s="31">
        <v>11</v>
      </c>
      <c r="G83" s="31">
        <v>11.6</v>
      </c>
      <c r="H83" s="29"/>
    </row>
    <row r="86" spans="1:8" x14ac:dyDescent="0.25">
      <c r="A86" s="2" t="s">
        <v>77</v>
      </c>
    </row>
    <row r="87" spans="1:8" x14ac:dyDescent="0.25">
      <c r="A87" s="2" t="s">
        <v>78</v>
      </c>
    </row>
  </sheetData>
  <mergeCells count="1">
    <mergeCell ref="H3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 Dispo</vt:lpstr>
      <vt:lpstr>Feuil1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DELABORDE Patrick</dc:creator>
  <cp:lastModifiedBy>DELABORDE Patrick</cp:lastModifiedBy>
  <dcterms:created xsi:type="dcterms:W3CDTF">2019-12-04T14:41:04Z</dcterms:created>
  <dcterms:modified xsi:type="dcterms:W3CDTF">2019-12-04T14:49:34Z</dcterms:modified>
</cp:coreProperties>
</file>