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Pamiers\"/>
    </mc:Choice>
  </mc:AlternateContent>
  <bookViews>
    <workbookView xWindow="5820" yWindow="110" windowWidth="20120" windowHeight="8510" tabRatio="782"/>
  </bookViews>
  <sheets>
    <sheet name="Prévisions 18 sept" sheetId="64" r:id="rId1"/>
    <sheet name="Carnet 18 sept" sheetId="63" r:id="rId2"/>
    <sheet name="Prévisions 20 aout" sheetId="61" r:id="rId3"/>
    <sheet name="Conbid aout 2019" sheetId="60" r:id="rId4"/>
    <sheet name="Carnet 20 aout" sheetId="62" r:id="rId5"/>
    <sheet name="Conbid juillet" sheetId="59" r:id="rId6"/>
    <sheet name="Conbid 06 juin" sheetId="58" r:id="rId7"/>
    <sheet name="Prévisions 06 juin" sheetId="57" r:id="rId8"/>
    <sheet name="Carnet 06 juin" sheetId="56" r:id="rId9"/>
    <sheet name="Conbid 15 mai" sheetId="55" r:id="rId10"/>
    <sheet name="Prévisions 15 mai" sheetId="54" r:id="rId11"/>
    <sheet name="Carnet 15 mai" sheetId="53" r:id="rId12"/>
    <sheet name="Conbid 18 avr" sheetId="52" r:id="rId13"/>
    <sheet name="Prévisions 18 avr" sheetId="51" r:id="rId14"/>
    <sheet name="Carnet 18 avr" sheetId="50" r:id="rId15"/>
    <sheet name="Conbid 05 mrs" sheetId="49" r:id="rId16"/>
    <sheet name="Prévisions 05 mrs" sheetId="48" r:id="rId17"/>
    <sheet name="Carnet 05 mrs" sheetId="47" r:id="rId18"/>
    <sheet name="Conbid 06fev" sheetId="46" r:id="rId19"/>
    <sheet name="Prévisions 06fev" sheetId="45" r:id="rId20"/>
    <sheet name="Carnet 06fev" sheetId="44" r:id="rId21"/>
    <sheet name="Conbid 23jan" sheetId="43" r:id="rId22"/>
    <sheet name="Prévisions 23jan" sheetId="42" r:id="rId23"/>
    <sheet name="Carnet 23jan" sheetId="41" r:id="rId24"/>
    <sheet name="Conbid 20dec2018" sheetId="39" r:id="rId25"/>
    <sheet name="Prévisions 20dec2018" sheetId="38" r:id="rId26"/>
    <sheet name="Carnet 20dec2018" sheetId="40" r:id="rId27"/>
    <sheet name="Ref Conbid" sheetId="12" r:id="rId28"/>
  </sheets>
  <definedNames>
    <definedName name="_xlnm._FilterDatabase" localSheetId="17" hidden="1">'Carnet 05 mrs'!$A$3:$J$157</definedName>
    <definedName name="_xlnm._FilterDatabase" localSheetId="8" hidden="1">'Carnet 06 juin'!$A$4:$L$172</definedName>
    <definedName name="_xlnm._FilterDatabase" localSheetId="20" hidden="1">'Carnet 06fev'!$A$3:$K$157</definedName>
    <definedName name="_xlnm._FilterDatabase" localSheetId="11" hidden="1">'Carnet 15 mai'!$A$3:$K$3</definedName>
    <definedName name="_xlnm._FilterDatabase" localSheetId="14" hidden="1">'Carnet 18 avr'!$A$3:$K$183</definedName>
    <definedName name="_xlnm._FilterDatabase" localSheetId="1" hidden="1">'Carnet 18 sept'!$A$4:$L$232</definedName>
    <definedName name="_xlnm._FilterDatabase" localSheetId="4" hidden="1">'Carnet 20 aout'!$A$4:$M$224</definedName>
    <definedName name="_xlnm._FilterDatabase" localSheetId="26" hidden="1">'Carnet 20dec2018'!$A$4:$L$4</definedName>
    <definedName name="_xlnm._FilterDatabase" localSheetId="23" hidden="1">'Carnet 23jan'!$A$3:$K$167</definedName>
    <definedName name="_xlnm.Print_Area" localSheetId="15">'Conbid 05 mrs'!$A$2:$N$24</definedName>
    <definedName name="_xlnm.Print_Area" localSheetId="6">'Conbid 06 juin'!$A$2:$Q$23</definedName>
    <definedName name="_xlnm.Print_Area" localSheetId="18">'Conbid 06fev'!$A$2:$M$24</definedName>
    <definedName name="_xlnm.Print_Area" localSheetId="9">'Conbid 15 mai'!$A$2:$P$23</definedName>
    <definedName name="_xlnm.Print_Area" localSheetId="12">'Conbid 18 avr'!$A$2:$O$24</definedName>
    <definedName name="_xlnm.Print_Area" localSheetId="21">'Conbid 23jan'!$A$3:$L$25</definedName>
    <definedName name="_xlnm.Print_Area" localSheetId="5">'Conbid juillet'!$A$2:$Q$23</definedName>
    <definedName name="_xlnm.Print_Area" localSheetId="16">'Prévisions 05 mrs'!$A$1:$V$4</definedName>
    <definedName name="_xlnm.Print_Area" localSheetId="7">'Prévisions 06 juin'!$A$1:$U$3</definedName>
    <definedName name="_xlnm.Print_Area" localSheetId="19">'Prévisions 06fev'!$A$1:$V$3</definedName>
    <definedName name="_xlnm.Print_Area" localSheetId="10">'Prévisions 15 mai'!$A$1:$U$3</definedName>
    <definedName name="_xlnm.Print_Area" localSheetId="13">'Prévisions 18 avr'!$A$1:$U$3</definedName>
    <definedName name="_xlnm.Print_Area" localSheetId="22">'Prévisions 23jan'!$A$1:$V$38</definedName>
  </definedNames>
  <calcPr calcId="162913"/>
</workbook>
</file>

<file path=xl/calcChain.xml><?xml version="1.0" encoding="utf-8"?>
<calcChain xmlns="http://schemas.openxmlformats.org/spreadsheetml/2006/main">
  <c r="R40" i="64" l="1"/>
  <c r="Q40" i="64"/>
  <c r="P40" i="64"/>
  <c r="O40" i="64"/>
  <c r="N40" i="64"/>
  <c r="M40" i="64"/>
  <c r="L40" i="64"/>
  <c r="K40" i="64"/>
  <c r="J40" i="64"/>
  <c r="I40" i="64"/>
  <c r="H40" i="64"/>
  <c r="G40" i="64"/>
  <c r="F40" i="64"/>
  <c r="E40" i="64"/>
  <c r="D40" i="64"/>
  <c r="C40" i="64"/>
  <c r="R20" i="64"/>
  <c r="Q20" i="64"/>
  <c r="P20" i="64"/>
  <c r="O20" i="64"/>
  <c r="N20" i="64"/>
  <c r="M20" i="64"/>
  <c r="M41" i="64" s="1"/>
  <c r="L20" i="64"/>
  <c r="K20" i="64"/>
  <c r="K41" i="64" s="1"/>
  <c r="J20" i="64"/>
  <c r="I20" i="64"/>
  <c r="H20" i="64"/>
  <c r="G20" i="64"/>
  <c r="F20" i="64"/>
  <c r="E20" i="64"/>
  <c r="D20" i="64"/>
  <c r="C20" i="64"/>
  <c r="I41" i="64" l="1"/>
  <c r="J41" i="64"/>
  <c r="Q41" i="64"/>
  <c r="R41" i="64"/>
  <c r="N41" i="64"/>
  <c r="G41" i="64"/>
  <c r="O41" i="64"/>
  <c r="L41" i="64"/>
  <c r="H41" i="64"/>
  <c r="P41" i="64"/>
  <c r="C41" i="64"/>
  <c r="D41" i="64"/>
  <c r="E41" i="64"/>
  <c r="F41" i="64"/>
  <c r="N40" i="61"/>
  <c r="D41" i="61"/>
  <c r="C41" i="61"/>
  <c r="D40" i="61"/>
  <c r="E40" i="61"/>
  <c r="E41" i="61" s="1"/>
  <c r="F40" i="61"/>
  <c r="G40" i="61"/>
  <c r="G41" i="61" s="1"/>
  <c r="H40" i="61"/>
  <c r="I40" i="61"/>
  <c r="I41" i="61" s="1"/>
  <c r="J40" i="61"/>
  <c r="J41" i="61" s="1"/>
  <c r="K40" i="61"/>
  <c r="K41" i="61" s="1"/>
  <c r="L40" i="61"/>
  <c r="M40" i="61"/>
  <c r="M41" i="61" s="1"/>
  <c r="O40" i="61"/>
  <c r="P40" i="61"/>
  <c r="P41" i="61" s="1"/>
  <c r="Q40" i="61"/>
  <c r="R40" i="61"/>
  <c r="S40" i="61"/>
  <c r="S41" i="61" s="1"/>
  <c r="T40" i="61"/>
  <c r="T41" i="61" s="1"/>
  <c r="U40" i="61"/>
  <c r="V40" i="61"/>
  <c r="C40" i="61"/>
  <c r="B13" i="60"/>
  <c r="D35" i="60"/>
  <c r="F36" i="60"/>
  <c r="T20" i="61"/>
  <c r="U20" i="61"/>
  <c r="D20" i="61"/>
  <c r="E20" i="61"/>
  <c r="F20" i="61"/>
  <c r="F41" i="61" s="1"/>
  <c r="G20" i="61"/>
  <c r="H20" i="61"/>
  <c r="H41" i="61" s="1"/>
  <c r="I20" i="61"/>
  <c r="J20" i="61"/>
  <c r="K20" i="61"/>
  <c r="L20" i="61"/>
  <c r="M20" i="61"/>
  <c r="N20" i="61"/>
  <c r="O20" i="61"/>
  <c r="P20" i="61"/>
  <c r="Q20" i="61"/>
  <c r="R20" i="61"/>
  <c r="S20" i="61"/>
  <c r="V20" i="61"/>
  <c r="C20" i="61"/>
  <c r="N41" i="61" l="1"/>
  <c r="R41" i="61"/>
  <c r="Q41" i="61"/>
  <c r="O41" i="61"/>
  <c r="V41" i="61"/>
  <c r="U41" i="61"/>
  <c r="L41" i="61"/>
  <c r="C39" i="60"/>
  <c r="C15" i="60"/>
  <c r="C17" i="60"/>
  <c r="D39" i="60"/>
  <c r="B39" i="60"/>
  <c r="F38" i="60"/>
  <c r="H38" i="60" s="1"/>
  <c r="F37" i="60"/>
  <c r="H37" i="60" s="1"/>
  <c r="H36" i="60"/>
  <c r="F35" i="60"/>
  <c r="H35" i="60" s="1"/>
  <c r="G34" i="60"/>
  <c r="G39" i="60" s="1"/>
  <c r="G43" i="60" s="1"/>
  <c r="F34" i="60"/>
  <c r="H34" i="60" s="1"/>
  <c r="F33" i="60"/>
  <c r="H33" i="60" s="1"/>
  <c r="F32" i="60"/>
  <c r="H32" i="60" s="1"/>
  <c r="F31" i="60"/>
  <c r="H31" i="60" s="1"/>
  <c r="F30" i="60"/>
  <c r="H30" i="60" s="1"/>
  <c r="F29" i="60"/>
  <c r="H29" i="60" s="1"/>
  <c r="F28" i="60"/>
  <c r="H28" i="60" s="1"/>
  <c r="F27" i="60"/>
  <c r="G19" i="60"/>
  <c r="G17" i="60"/>
  <c r="G21" i="60" s="1"/>
  <c r="D17" i="60"/>
  <c r="F16" i="60"/>
  <c r="H16" i="60" s="1"/>
  <c r="F15" i="60"/>
  <c r="H15" i="60" s="1"/>
  <c r="F14" i="60"/>
  <c r="H14" i="60" s="1"/>
  <c r="F13" i="60"/>
  <c r="B17" i="60"/>
  <c r="F12" i="60"/>
  <c r="F11" i="60"/>
  <c r="H11" i="60" s="1"/>
  <c r="F9" i="60"/>
  <c r="H9" i="60" s="1"/>
  <c r="F8" i="60"/>
  <c r="H8" i="60" s="1"/>
  <c r="F7" i="60"/>
  <c r="H7" i="60" s="1"/>
  <c r="F6" i="60"/>
  <c r="F5" i="60"/>
  <c r="H5" i="60" s="1"/>
  <c r="H12" i="60" l="1"/>
  <c r="F39" i="60"/>
  <c r="H6" i="60"/>
  <c r="F10" i="60"/>
  <c r="H10" i="60" s="1"/>
  <c r="H27" i="60"/>
  <c r="C10" i="59"/>
  <c r="D39" i="59"/>
  <c r="C39" i="59"/>
  <c r="B39" i="59"/>
  <c r="F38" i="59"/>
  <c r="H38" i="59" s="1"/>
  <c r="D37" i="59"/>
  <c r="F37" i="59" s="1"/>
  <c r="H37" i="59" s="1"/>
  <c r="H36" i="59"/>
  <c r="F36" i="59"/>
  <c r="F35" i="59"/>
  <c r="G34" i="59"/>
  <c r="H34" i="59" s="1"/>
  <c r="F34" i="59"/>
  <c r="F33" i="59"/>
  <c r="H33" i="59" s="1"/>
  <c r="H32" i="59"/>
  <c r="F32" i="59"/>
  <c r="F31" i="59"/>
  <c r="H31" i="59" s="1"/>
  <c r="H30" i="59"/>
  <c r="F30" i="59"/>
  <c r="F29" i="59"/>
  <c r="H29" i="59" s="1"/>
  <c r="H28" i="59"/>
  <c r="F28" i="59"/>
  <c r="F27" i="59"/>
  <c r="G19" i="59"/>
  <c r="G17" i="59"/>
  <c r="G21" i="59" s="1"/>
  <c r="C17" i="59"/>
  <c r="B17" i="59"/>
  <c r="F16" i="59"/>
  <c r="H16" i="59" s="1"/>
  <c r="F15" i="59"/>
  <c r="H15" i="59" s="1"/>
  <c r="F14" i="59"/>
  <c r="H14" i="59" s="1"/>
  <c r="F13" i="59"/>
  <c r="B13" i="59"/>
  <c r="F12" i="59"/>
  <c r="H12" i="59" s="1"/>
  <c r="F11" i="59"/>
  <c r="H11" i="59" s="1"/>
  <c r="F10" i="59"/>
  <c r="H10" i="59" s="1"/>
  <c r="F9" i="59"/>
  <c r="H9" i="59" s="1"/>
  <c r="F8" i="59"/>
  <c r="H8" i="59" s="1"/>
  <c r="F7" i="59"/>
  <c r="H7" i="59" s="1"/>
  <c r="D17" i="59"/>
  <c r="F5" i="59"/>
  <c r="H5" i="59" s="1"/>
  <c r="H43" i="60" l="1"/>
  <c r="H39" i="60"/>
  <c r="F17" i="60"/>
  <c r="F39" i="59"/>
  <c r="F6" i="59"/>
  <c r="H27" i="59"/>
  <c r="G39" i="59"/>
  <c r="G43" i="59" s="1"/>
  <c r="C15" i="58"/>
  <c r="F15" i="58" s="1"/>
  <c r="H15" i="58" s="1"/>
  <c r="D6" i="58"/>
  <c r="F6" i="58" s="1"/>
  <c r="H6" i="58" s="1"/>
  <c r="D37" i="58"/>
  <c r="C39" i="58"/>
  <c r="B39" i="58"/>
  <c r="F38" i="58"/>
  <c r="H38" i="58" s="1"/>
  <c r="D39" i="58"/>
  <c r="H36" i="58"/>
  <c r="F36" i="58"/>
  <c r="F35" i="58"/>
  <c r="G34" i="58"/>
  <c r="F34" i="58"/>
  <c r="F33" i="58"/>
  <c r="H33" i="58" s="1"/>
  <c r="F32" i="58"/>
  <c r="H32" i="58" s="1"/>
  <c r="F31" i="58"/>
  <c r="H31" i="58" s="1"/>
  <c r="H30" i="58"/>
  <c r="F30" i="58"/>
  <c r="F29" i="58"/>
  <c r="H29" i="58" s="1"/>
  <c r="F28" i="58"/>
  <c r="H28" i="58" s="1"/>
  <c r="F27" i="58"/>
  <c r="G19" i="58"/>
  <c r="G17" i="58"/>
  <c r="G21" i="58" s="1"/>
  <c r="B17" i="58"/>
  <c r="F16" i="58"/>
  <c r="H16" i="58" s="1"/>
  <c r="F14" i="58"/>
  <c r="H14" i="58" s="1"/>
  <c r="B13" i="58"/>
  <c r="F13" i="58" s="1"/>
  <c r="F12" i="58"/>
  <c r="F11" i="58"/>
  <c r="H11" i="58" s="1"/>
  <c r="F10" i="58"/>
  <c r="H10" i="58" s="1"/>
  <c r="F9" i="58"/>
  <c r="H9" i="58" s="1"/>
  <c r="F8" i="58"/>
  <c r="H8" i="58" s="1"/>
  <c r="F7" i="58"/>
  <c r="H7" i="58" s="1"/>
  <c r="F5" i="58"/>
  <c r="E36" i="57"/>
  <c r="F36" i="57"/>
  <c r="G36" i="57"/>
  <c r="H36" i="57"/>
  <c r="I36" i="57"/>
  <c r="I37" i="57" s="1"/>
  <c r="J36" i="57"/>
  <c r="K36" i="57"/>
  <c r="L36" i="57"/>
  <c r="M36" i="57"/>
  <c r="N36" i="57"/>
  <c r="O36" i="57"/>
  <c r="P36" i="57"/>
  <c r="Q36" i="57"/>
  <c r="Q37" i="57" s="1"/>
  <c r="R36" i="57"/>
  <c r="S36" i="57"/>
  <c r="T36" i="57"/>
  <c r="U36" i="57"/>
  <c r="V36" i="57"/>
  <c r="W36" i="57"/>
  <c r="X36" i="57"/>
  <c r="D36" i="57"/>
  <c r="D37" i="57" s="1"/>
  <c r="E19" i="57"/>
  <c r="F19" i="57"/>
  <c r="F37" i="57" s="1"/>
  <c r="G19" i="57"/>
  <c r="G37" i="57" s="1"/>
  <c r="H19" i="57"/>
  <c r="I19" i="57"/>
  <c r="J19" i="57"/>
  <c r="J37" i="57" s="1"/>
  <c r="K19" i="57"/>
  <c r="K37" i="57" s="1"/>
  <c r="L19" i="57"/>
  <c r="L37" i="57" s="1"/>
  <c r="M19" i="57"/>
  <c r="N19" i="57"/>
  <c r="O19" i="57"/>
  <c r="O37" i="57" s="1"/>
  <c r="P19" i="57"/>
  <c r="Q19" i="57"/>
  <c r="R19" i="57"/>
  <c r="S19" i="57"/>
  <c r="S37" i="57" s="1"/>
  <c r="T19" i="57"/>
  <c r="T37" i="57" s="1"/>
  <c r="U19" i="57"/>
  <c r="V19" i="57"/>
  <c r="W19" i="57"/>
  <c r="X19" i="57"/>
  <c r="D19" i="57"/>
  <c r="H21" i="60" l="1"/>
  <c r="H17" i="60"/>
  <c r="F17" i="59"/>
  <c r="H6" i="59"/>
  <c r="H39" i="59"/>
  <c r="H43" i="59"/>
  <c r="V37" i="57"/>
  <c r="N37" i="57"/>
  <c r="H37" i="57"/>
  <c r="U37" i="57"/>
  <c r="M37" i="57"/>
  <c r="E37" i="57"/>
  <c r="H12" i="58"/>
  <c r="X37" i="57"/>
  <c r="H34" i="58"/>
  <c r="R37" i="57"/>
  <c r="C17" i="58"/>
  <c r="D17" i="58"/>
  <c r="F17" i="58"/>
  <c r="H17" i="58" s="1"/>
  <c r="H5" i="58"/>
  <c r="H27" i="58"/>
  <c r="F37" i="58"/>
  <c r="H37" i="58" s="1"/>
  <c r="G39" i="58"/>
  <c r="G43" i="58" s="1"/>
  <c r="W37" i="57"/>
  <c r="P37" i="57"/>
  <c r="D37" i="55"/>
  <c r="D39" i="55" s="1"/>
  <c r="G34" i="55"/>
  <c r="G39" i="55" s="1"/>
  <c r="G43" i="55" s="1"/>
  <c r="F38" i="55"/>
  <c r="H38" i="55" s="1"/>
  <c r="C39" i="55"/>
  <c r="F36" i="55"/>
  <c r="H36" i="55" s="1"/>
  <c r="B39" i="55"/>
  <c r="F34" i="55"/>
  <c r="F33" i="55"/>
  <c r="H33" i="55" s="1"/>
  <c r="F32" i="55"/>
  <c r="H32" i="55" s="1"/>
  <c r="F31" i="55"/>
  <c r="H31" i="55" s="1"/>
  <c r="F30" i="55"/>
  <c r="H30" i="55" s="1"/>
  <c r="F29" i="55"/>
  <c r="H29" i="55" s="1"/>
  <c r="F28" i="55"/>
  <c r="H28" i="55" s="1"/>
  <c r="F27" i="55"/>
  <c r="H27" i="55" s="1"/>
  <c r="B13" i="55"/>
  <c r="H17" i="59" l="1"/>
  <c r="H21" i="59"/>
  <c r="H21" i="58"/>
  <c r="F39" i="58"/>
  <c r="F35" i="55"/>
  <c r="F37" i="55"/>
  <c r="H37" i="55" s="1"/>
  <c r="C15" i="55"/>
  <c r="C17" i="55" s="1"/>
  <c r="G19" i="55"/>
  <c r="G17" i="55"/>
  <c r="D17" i="55"/>
  <c r="F16" i="55"/>
  <c r="H16" i="55" s="1"/>
  <c r="F14" i="55"/>
  <c r="H14" i="55" s="1"/>
  <c r="F13" i="55"/>
  <c r="F12" i="55"/>
  <c r="F11" i="55"/>
  <c r="H11" i="55" s="1"/>
  <c r="F10" i="55"/>
  <c r="H10" i="55" s="1"/>
  <c r="F9" i="55"/>
  <c r="H9" i="55" s="1"/>
  <c r="F8" i="55"/>
  <c r="H8" i="55" s="1"/>
  <c r="F7" i="55"/>
  <c r="H7" i="55" s="1"/>
  <c r="F6" i="55"/>
  <c r="H6" i="55" s="1"/>
  <c r="F5" i="55"/>
  <c r="H5" i="55" s="1"/>
  <c r="G37" i="54"/>
  <c r="H37" i="54"/>
  <c r="I37" i="54"/>
  <c r="X37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X36" i="54"/>
  <c r="D36" i="54"/>
  <c r="E19" i="54"/>
  <c r="E37" i="54" s="1"/>
  <c r="F19" i="54"/>
  <c r="F37" i="54" s="1"/>
  <c r="G19" i="54"/>
  <c r="H19" i="54"/>
  <c r="I19" i="54"/>
  <c r="J19" i="54"/>
  <c r="J37" i="54" s="1"/>
  <c r="K19" i="54"/>
  <c r="K37" i="54" s="1"/>
  <c r="L19" i="54"/>
  <c r="L37" i="54" s="1"/>
  <c r="M19" i="54"/>
  <c r="M37" i="54" s="1"/>
  <c r="N19" i="54"/>
  <c r="N37" i="54" s="1"/>
  <c r="O19" i="54"/>
  <c r="O37" i="54" s="1"/>
  <c r="P19" i="54"/>
  <c r="Q19" i="54"/>
  <c r="R19" i="54"/>
  <c r="S19" i="54"/>
  <c r="T19" i="54"/>
  <c r="T37" i="54" s="1"/>
  <c r="U19" i="54"/>
  <c r="U37" i="54" s="1"/>
  <c r="V19" i="54"/>
  <c r="V37" i="54" s="1"/>
  <c r="W19" i="54"/>
  <c r="W37" i="54" s="1"/>
  <c r="X19" i="54"/>
  <c r="D19" i="54"/>
  <c r="D37" i="54" s="1"/>
  <c r="G21" i="55" l="1"/>
  <c r="S37" i="54"/>
  <c r="R37" i="54"/>
  <c r="Q37" i="54"/>
  <c r="P37" i="54"/>
  <c r="H43" i="58"/>
  <c r="H39" i="58"/>
  <c r="F39" i="55"/>
  <c r="H43" i="55" s="1"/>
  <c r="H34" i="55"/>
  <c r="H12" i="55"/>
  <c r="F15" i="55"/>
  <c r="H15" i="55" s="1"/>
  <c r="B17" i="55"/>
  <c r="B13" i="52"/>
  <c r="H39" i="55" l="1"/>
  <c r="F17" i="55"/>
  <c r="C15" i="52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H38" i="51"/>
  <c r="H39" i="51" s="1"/>
  <c r="I38" i="51"/>
  <c r="I39" i="51" s="1"/>
  <c r="J38" i="51"/>
  <c r="K38" i="51"/>
  <c r="L38" i="51"/>
  <c r="M38" i="51"/>
  <c r="N38" i="51"/>
  <c r="O38" i="51"/>
  <c r="P38" i="51"/>
  <c r="Q38" i="51"/>
  <c r="Q39" i="51" s="1"/>
  <c r="R38" i="51"/>
  <c r="S38" i="51"/>
  <c r="T38" i="51"/>
  <c r="U38" i="5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G39" i="51" l="1"/>
  <c r="M39" i="51"/>
  <c r="U39" i="51"/>
  <c r="L39" i="51"/>
  <c r="H17" i="55"/>
  <c r="H21" i="55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 s="1"/>
  <c r="C15" i="49"/>
  <c r="D15" i="49"/>
  <c r="D6" i="49"/>
  <c r="D17" i="49" s="1"/>
  <c r="G21" i="49"/>
  <c r="G17" i="49"/>
  <c r="F16" i="49"/>
  <c r="H16" i="49" s="1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5" i="49"/>
  <c r="H5" i="49" s="1"/>
  <c r="P41" i="48"/>
  <c r="Q41" i="48"/>
  <c r="R41" i="48"/>
  <c r="S41" i="48"/>
  <c r="T41" i="48"/>
  <c r="U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O41" i="48" s="1"/>
  <c r="E23" i="48"/>
  <c r="F23" i="48"/>
  <c r="G23" i="48"/>
  <c r="H23" i="48"/>
  <c r="I23" i="48"/>
  <c r="I42" i="48" s="1"/>
  <c r="J23" i="48"/>
  <c r="K23" i="48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G42" i="48" l="1"/>
  <c r="F15" i="49"/>
  <c r="H15" i="49" s="1"/>
  <c r="E42" i="48"/>
  <c r="F6" i="49"/>
  <c r="H6" i="49" s="1"/>
  <c r="C17" i="49"/>
  <c r="K42" i="48"/>
  <c r="H21" i="52"/>
  <c r="H17" i="52"/>
  <c r="F13" i="49"/>
  <c r="N42" i="48"/>
  <c r="J42" i="48"/>
  <c r="D42" i="48"/>
  <c r="U42" i="48"/>
  <c r="S42" i="48"/>
  <c r="R42" i="48"/>
  <c r="O42" i="48"/>
  <c r="M42" i="48"/>
  <c r="F42" i="48"/>
  <c r="H42" i="48"/>
  <c r="D15" i="46"/>
  <c r="C15" i="46"/>
  <c r="B13" i="46"/>
  <c r="B17" i="46" s="1"/>
  <c r="D10" i="46"/>
  <c r="F10" i="46" s="1"/>
  <c r="H10" i="46" s="1"/>
  <c r="N22" i="45"/>
  <c r="J39" i="45"/>
  <c r="K39" i="45"/>
  <c r="E38" i="45"/>
  <c r="F38" i="45"/>
  <c r="G38" i="45"/>
  <c r="H38" i="45"/>
  <c r="I38" i="45"/>
  <c r="I39" i="45" s="1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E39" i="45" s="1"/>
  <c r="F22" i="45"/>
  <c r="F39" i="45" s="1"/>
  <c r="G22" i="45"/>
  <c r="G39" i="45" s="1"/>
  <c r="H22" i="45"/>
  <c r="H39" i="45" s="1"/>
  <c r="I22" i="45"/>
  <c r="J22" i="45"/>
  <c r="K22" i="45"/>
  <c r="L22" i="45"/>
  <c r="L39" i="45" s="1"/>
  <c r="M22" i="45"/>
  <c r="M39" i="45" s="1"/>
  <c r="O22" i="45"/>
  <c r="O39" i="45" s="1"/>
  <c r="P22" i="45"/>
  <c r="Q22" i="45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D39" i="45" s="1"/>
  <c r="G17" i="46"/>
  <c r="G21" i="46" s="1"/>
  <c r="F16" i="46"/>
  <c r="H16" i="46" s="1"/>
  <c r="F14" i="46"/>
  <c r="H14" i="46" s="1"/>
  <c r="F12" i="46"/>
  <c r="F11" i="46"/>
  <c r="H11" i="46" s="1"/>
  <c r="F9" i="46"/>
  <c r="H9" i="46" s="1"/>
  <c r="F8" i="46"/>
  <c r="H8" i="46" s="1"/>
  <c r="F7" i="46"/>
  <c r="H7" i="46" s="1"/>
  <c r="F6" i="46"/>
  <c r="H6" i="46" s="1"/>
  <c r="F15" i="46" l="1"/>
  <c r="H15" i="46" s="1"/>
  <c r="Q39" i="45"/>
  <c r="P39" i="45"/>
  <c r="N39" i="45"/>
  <c r="F17" i="49"/>
  <c r="H17" i="49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N37" i="42"/>
  <c r="O37" i="42"/>
  <c r="Q37" i="42"/>
  <c r="T37" i="42"/>
  <c r="U37" i="42"/>
  <c r="V37" i="42"/>
  <c r="D37" i="42"/>
  <c r="M16" i="42"/>
  <c r="M37" i="42" s="1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S37" i="42" s="1"/>
  <c r="R16" i="42"/>
  <c r="R37" i="42" s="1"/>
  <c r="P16" i="42"/>
  <c r="P37" i="42" s="1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<sst xmlns="http://schemas.openxmlformats.org/spreadsheetml/2006/main" count="12611" uniqueCount="1044">
  <si>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</si>
  <si>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</si>
  <si>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</si>
  <si>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</si>
  <si>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</si>
  <si>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</si>
  <si>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</si>
  <si>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</si>
  <si>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</si>
  <si>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</si>
  <si>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</si>
  <si>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</si>
  <si>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</si>
  <si>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</si>
  <si>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</si>
  <si>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</si>
  <si>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</si>
  <si>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</si>
  <si>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</si>
  <si>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</si>
  <si>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</si>
  <si>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</si>
  <si>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</si>
  <si>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</si>
  <si>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</si>
  <si>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</si>
  <si>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</si>
  <si>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</si>
  <si>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</si>
  <si>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</si>
  <si>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</si>
  <si>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</si>
  <si>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</si>
  <si>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</si>
  <si>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</si>
  <si>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</si>
  <si>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</si>
  <si>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</si>
  <si>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</si>
  <si>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</si>
  <si>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</si>
  <si>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</si>
  <si>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</si>
  <si>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</si>
  <si>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</si>
  <si>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</si>
  <si>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</si>
  <si>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</si>
  <si>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</si>
  <si>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</si>
  <si>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</si>
  <si>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</si>
  <si>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</si>
  <si>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</si>
  <si>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</si>
  <si>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</si>
  <si>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</si>
  <si>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</si>
  <si>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</si>
  <si>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</si>
  <si>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</si>
  <si>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</si>
  <si>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</si>
  <si>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</si>
  <si>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</si>
  <si>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</si>
  <si>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</si>
  <si>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</si>
  <si>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</si>
  <si>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</si>
  <si>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</si>
  <si>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</si>
  <si>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</si>
  <si>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</si>
  <si>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</si>
  <si>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</si>
  <si>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</si>
  <si>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</si>
  <si>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</si>
  <si>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</si>
  <si>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</si>
  <si>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</si>
  <si>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</si>
  <si>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</si>
  <si>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</si>
  <si>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</si>
  <si>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</si>
  <si>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</si>
  <si>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</si>
  <si>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</si>
  <si>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</si>
  <si>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</si>
  <si>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</si>
  <si>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</si>
  <si>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</si>
  <si>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</si>
  <si>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</si>
  <si>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</si>
  <si>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</si>
  <si>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</si>
  <si>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</si>
  <si>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</si>
  <si>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</si>
  <si>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</si>
  <si>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</si>
  <si>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</si>
  <si>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</si>
  <si>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</si>
  <si>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</si>
  <si>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</si>
  <si>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</si>
  <si>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</si>
  <si>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</si>
  <si>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</si>
  <si>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</si>
  <si>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</si>
  <si>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</si>
  <si>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</si>
  <si>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</si>
  <si>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</si>
  <si>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</si>
  <si>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</si>
  <si>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</si>
  <si>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</si>
  <si>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</si>
  <si>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</si>
  <si>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</si>
  <si>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</si>
  <si>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</si>
  <si>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</si>
  <si>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</si>
  <si>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</si>
  <si>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</si>
  <si>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</si>
  <si>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</si>
  <si>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</si>
  <si>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</si>
  <si>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</si>
  <si>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</si>
  <si>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</si>
  <si>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</si>
  <si>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</si>
  <si>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</si>
  <si>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</si>
  <si>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</si>
  <si>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</si>
  <si>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</si>
  <si>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</si>
  <si>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</si>
  <si>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</si>
  <si>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</si>
  <si>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</si>
  <si>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</si>
  <si>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</si>
  <si>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</si>
  <si>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</si>
  <si>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</si>
  <si>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</si>
  <si>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</si>
  <si>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</si>
  <si>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</si>
  <si>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</si>
  <si>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</si>
  <si>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</si>
  <si>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</si>
  <si>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</si>
  <si>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</si>
  <si>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</si>
  <si>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</si>
  <si>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</si>
  <si>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</si>
  <si>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</si>
  <si>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</si>
  <si>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</si>
  <si>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</si>
  <si>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</si>
  <si>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</si>
  <si>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</si>
  <si>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</si>
  <si>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</si>
  <si>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</si>
  <si>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</si>
  <si>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</si>
  <si>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</si>
  <si>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</si>
  <si>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</si>
  <si>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</si>
  <si>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</si>
  <si>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</si>
  <si>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</si>
  <si>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</si>
  <si>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</si>
  <si>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</si>
  <si>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</si>
  <si>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</si>
  <si>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</si>
  <si>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</si>
  <si>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</si>
  <si>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</si>
  <si>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</si>
  <si>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</si>
  <si>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</si>
  <si>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</si>
  <si>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</si>
  <si>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</si>
  <si>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</si>
  <si>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</si>
  <si>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</si>
  <si>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</si>
  <si>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</si>
  <si>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</si>
  <si>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</si>
  <si>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</si>
  <si>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</si>
  <si>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</si>
  <si>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</si>
  <si>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</si>
  <si>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</si>
  <si>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</si>
  <si>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</si>
  <si>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</si>
  <si>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</si>
  <si>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</si>
  <si>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</si>
  <si>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</si>
  <si>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</si>
  <si>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</si>
  <si>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</si>
  <si>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</si>
  <si>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</si>
  <si>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</si>
  <si>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</si>
  <si>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</si>
  <si>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</si>
  <si>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</si>
  <si>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</si>
  <si>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</si>
  <si>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</si>
  <si>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</si>
  <si>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</si>
  <si>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</si>
  <si>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</si>
  <si>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</si>
  <si>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</si>
  <si>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</si>
  <si>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</si>
  <si>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</si>
  <si>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</si>
  <si>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</si>
  <si>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</si>
  <si>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</si>
  <si>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</si>
  <si>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</si>
  <si>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</si>
  <si>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</si>
  <si>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</si>
  <si>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</si>
  <si>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</si>
  <si>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</si>
  <si>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</si>
  <si>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</si>
  <si>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</si>
  <si>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</si>
  <si>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</si>
  <si>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</si>
  <si>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</si>
  <si>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</si>
  <si>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</si>
  <si>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</si>
  <si>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</si>
  <si>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</si>
  <si>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</si>
  <si>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</si>
  <si>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</si>
  <si>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</si>
  <si>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</si>
  <si>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</si>
  <si>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</si>
  <si>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</si>
  <si>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</si>
  <si>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</si>
  <si>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</si>
  <si>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</si>
  <si>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</si>
  <si>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</si>
  <si>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</si>
  <si>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</si>
  <si>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</si>
  <si>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</si>
  <si>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</si>
  <si>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</si>
  <si>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</si>
  <si>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</si>
  <si>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</si>
  <si>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</si>
  <si>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</si>
  <si>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</si>
  <si>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</si>
  <si>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</si>
  <si>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</si>
  <si>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</si>
  <si>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</si>
  <si>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</si>
  <si>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</si>
  <si>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</si>
  <si>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</si>
  <si>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</si>
  <si>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</si>
  <si>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</si>
  <si>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</si>
  <si>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</si>
  <si>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</si>
  <si>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</si>
  <si>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</si>
  <si>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</si>
  <si>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</si>
  <si>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</si>
  <si>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</si>
  <si>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</si>
  <si>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</si>
  <si>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</si>
  <si>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</si>
  <si>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</si>
  <si>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</si>
  <si>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</si>
  <si>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</si>
  <si>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</si>
  <si>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</si>
  <si>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</si>
  <si>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</si>
  <si>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</si>
  <si>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</si>
  <si>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</si>
  <si>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</si>
  <si>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</si>
  <si>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</si>
  <si>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</si>
  <si>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</si>
  <si>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</si>
  <si>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</si>
  <si>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</si>
  <si>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</si>
  <si>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</si>
  <si>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</si>
  <si>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</si>
  <si>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</si>
  <si>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</si>
  <si>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</si>
  <si>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</si>
  <si>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</si>
  <si>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</si>
  <si>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</si>
  <si>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</si>
  <si>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</si>
  <si>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</si>
  <si>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</si>
  <si>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</si>
  <si>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</si>
  <si>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</si>
  <si>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</si>
  <si>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</si>
  <si>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</si>
  <si>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</si>
  <si>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</si>
  <si>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</si>
  <si>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</si>
  <si>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</si>
  <si>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</si>
  <si>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</si>
  <si>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</si>
  <si>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</si>
  <si>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</si>
  <si>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</si>
  <si>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</si>
  <si>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</si>
  <si>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</si>
  <si>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</si>
  <si>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</si>
  <si>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</si>
  <si>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</si>
  <si>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</si>
  <si>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</si>
  <si>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</si>
  <si>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</si>
  <si>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</si>
  <si>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</si>
  <si>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</si>
  <si>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</si>
  <si>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</si>
  <si>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</si>
  <si>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</si>
  <si>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</si>
  <si>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</si>
  <si>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</si>
  <si>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</si>
  <si>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</si>
  <si>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</si>
  <si>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</si>
  <si>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</si>
  <si>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</si>
  <si>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</si>
  <si>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</si>
  <si>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</si>
  <si>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</si>
  <si>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</si>
  <si>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</si>
  <si>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</si>
  <si>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</si>
  <si>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</si>
  <si>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</si>
  <si>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</si>
  <si>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</si>
  <si>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</si>
  <si>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</si>
  <si>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</si>
  <si>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</si>
  <si>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</si>
  <si>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</si>
  <si>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</si>
  <si>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</si>
  <si>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</si>
  <si>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</si>
  <si>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</si>
  <si>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</si>
  <si>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</si>
  <si>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</si>
  <si>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</si>
  <si>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</si>
  <si>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</si>
  <si>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</si>
  <si>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</si>
  <si>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</si>
  <si>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</si>
  <si>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</si>
  <si>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</si>
  <si>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</si>
  <si>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</si>
  <si>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</si>
  <si>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</si>
  <si>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</si>
  <si>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</si>
  <si>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</si>
  <si>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</si>
  <si>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</si>
  <si>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</si>
  <si>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</si>
  <si>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</si>
  <si>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</si>
  <si>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</si>
  <si>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</si>
  <si>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</si>
  <si>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</si>
  <si>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</si>
  <si>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</si>
  <si>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</si>
  <si>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</si>
  <si>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</si>
  <si>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</si>
  <si>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</si>
  <si>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</si>
  <si>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</si>
  <si>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</si>
  <si>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</si>
  <si>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</si>
  <si>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</si>
  <si>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</si>
  <si>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</si>
  <si>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</si>
  <si>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</si>
  <si>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</si>
  <si>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</si>
  <si>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</si>
  <si>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</si>
  <si>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</si>
  <si>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</si>
  <si>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</si>
  <si>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</si>
  <si>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</si>
  <si>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</si>
  <si>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</si>
  <si>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</si>
  <si>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</si>
  <si>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</si>
  <si>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</si>
  <si>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</si>
  <si>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</si>
  <si>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</si>
  <si>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</si>
  <si>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</si>
  <si>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</si>
  <si>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</si>
  <si>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</si>
  <si>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</si>
  <si>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</si>
  <si>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</si>
  <si>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</si>
  <si>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</si>
  <si>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</si>
  <si>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</si>
  <si>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</si>
  <si>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</si>
  <si>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</si>
  <si>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</si>
  <si>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</si>
  <si>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</si>
  <si>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</si>
  <si>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</si>
  <si>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</si>
  <si>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</si>
  <si>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</si>
  <si>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</si>
  <si>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</si>
  <si>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</si>
  <si>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</si>
  <si>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</si>
  <si>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</si>
  <si>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</si>
  <si>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</si>
  <si>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</si>
  <si>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</si>
  <si>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</si>
  <si>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</si>
  <si>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</si>
  <si>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</si>
  <si>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</si>
  <si>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</si>
  <si>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</si>
  <si>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</si>
  <si>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</si>
  <si>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</si>
  <si>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</si>
  <si>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</si>
  <si>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</si>
  <si>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</si>
  <si>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</si>
  <si>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</si>
  <si>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</si>
  <si>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</si>
  <si>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</si>
  <si>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</si>
  <si>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</si>
  <si>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</si>
  <si>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</si>
  <si>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</si>
  <si>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</si>
  <si>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</si>
  <si>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</si>
  <si>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</si>
  <si>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</si>
  <si>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</si>
  <si>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</si>
  <si>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</si>
  <si>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</si>
  <si>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</si>
  <si>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</si>
  <si>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</si>
  <si>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</si>
  <si>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</si>
  <si>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</si>
  <si>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</si>
  <si>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</si>
  <si>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</si>
  <si>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</si>
  <si>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</si>
  <si>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</si>
  <si>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</si>
  <si>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</si>
  <si>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</si>
  <si>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</si>
  <si>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</si>
  <si>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</si>
  <si>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</si>
  <si>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</si>
  <si>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</si>
  <si>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</si>
  <si>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</si>
  <si>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</si>
  <si>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</si>
  <si>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</si>
  <si>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</si>
  <si>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</si>
  <si>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</si>
  <si>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</si>
  <si>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</si>
  <si>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</si>
  <si>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</si>
  <si>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</si>
  <si>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</si>
  <si>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</si>
  <si>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</si>
  <si>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</si>
  <si>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</si>
  <si>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</si>
  <si>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</si>
  <si>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</si>
  <si>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</si>
  <si>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</si>
  <si>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</si>
  <si>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</si>
  <si>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</si>
  <si>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</si>
  <si>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</si>
  <si>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</si>
  <si>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</si>
  <si>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</si>
  <si>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</si>
  <si>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</si>
  <si>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</si>
  <si>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</si>
  <si>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</si>
  <si>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</si>
  <si>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</si>
  <si>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</si>
  <si>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</si>
  <si>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</si>
  <si>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</si>
  <si>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</si>
  <si>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</si>
  <si>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</si>
  <si>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</si>
  <si>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</si>
  <si>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</si>
  <si>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</si>
  <si>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</si>
  <si>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</si>
  <si>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</si>
  <si>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</si>
  <si>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</si>
  <si>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</si>
  <si>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</si>
  <si>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</si>
  <si>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</si>
  <si>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</si>
  <si>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</si>
  <si>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</si>
  <si>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</si>
  <si>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</si>
  <si>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</si>
  <si>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</si>
  <si>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</si>
  <si>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</si>
  <si>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</si>
  <si>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</si>
  <si>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</si>
  <si>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</si>
  <si>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</si>
  <si>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</si>
  <si>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</si>
  <si>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</si>
  <si>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</si>
  <si>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</si>
  <si>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</si>
  <si>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</si>
  <si>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</si>
  <si>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</si>
  <si>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</si>
  <si>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</si>
  <si>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</si>
  <si>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</si>
  <si>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</si>
  <si>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</si>
  <si>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</si>
  <si>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</si>
  <si>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</si>
  <si>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</si>
  <si>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</si>
  <si>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</si>
  <si>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</si>
  <si>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</si>
  <si>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</si>
  <si>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</si>
  <si>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</si>
  <si>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</si>
  <si>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</si>
  <si>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</si>
  <si>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</si>
  <si>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</si>
  <si>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</si>
  <si>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</si>
  <si>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</si>
  <si>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</si>
  <si>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</si>
  <si>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</si>
  <si>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</si>
  <si>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</si>
  <si>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</si>
  <si>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</si>
  <si>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</si>
  <si>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</si>
  <si>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</si>
  <si>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</si>
  <si>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</si>
  <si>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</si>
  <si>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</si>
  <si>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</si>
  <si>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</si>
  <si>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</si>
  <si>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</si>
  <si>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</si>
  <si>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</si>
  <si>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</si>
  <si>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</si>
  <si>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</si>
  <si>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</si>
  <si>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</si>
  <si>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</si>
  <si>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PA25949</t>
  </si>
  <si>
    <t xml:space="preserve"> PA25964</t>
  </si>
  <si>
    <t>TA6V STD DIA 240   DASSAULT</t>
  </si>
  <si>
    <t>TA6V STD DIA 330 UKAD MILITAIR</t>
  </si>
  <si>
    <t>11002478</t>
  </si>
  <si>
    <t>11002487</t>
  </si>
  <si>
    <t>11002488</t>
  </si>
  <si>
    <t>11002579</t>
  </si>
  <si>
    <t>11002444</t>
  </si>
  <si>
    <t>11002479</t>
  </si>
  <si>
    <t>11002480</t>
  </si>
  <si>
    <t>11002481</t>
  </si>
  <si>
    <t>11002482</t>
  </si>
  <si>
    <t>11002483</t>
  </si>
  <si>
    <t>11002484</t>
  </si>
  <si>
    <t>11002536</t>
  </si>
  <si>
    <t>11002520</t>
  </si>
  <si>
    <t xml:space="preserve"> PA25541</t>
  </si>
  <si>
    <t xml:space="preserve"> PA26014</t>
  </si>
  <si>
    <t xml:space="preserve"> PA26016</t>
  </si>
  <si>
    <t xml:space="preserve"> PA26017</t>
  </si>
  <si>
    <t xml:space="preserve"> PA26018</t>
  </si>
  <si>
    <t xml:space="preserve"> PA26019</t>
  </si>
  <si>
    <t>11002540</t>
  </si>
  <si>
    <t>11002534</t>
  </si>
  <si>
    <t>11002533</t>
  </si>
  <si>
    <t>11002537</t>
  </si>
  <si>
    <t>11002535</t>
  </si>
  <si>
    <t>11002541</t>
  </si>
  <si>
    <t>11002542</t>
  </si>
  <si>
    <t>Total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</si>
  <si>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</si>
  <si>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</si>
  <si>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</si>
  <si>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</si>
  <si>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</si>
  <si>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</si>
  <si>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</si>
  <si>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</si>
  <si>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</si>
  <si>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</si>
  <si>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Conbid 2020 (au 15/05/2019)</t>
  </si>
  <si>
    <t>Ecarts Conbid 2020</t>
  </si>
  <si>
    <t>Les doorframe ne font pas partie du Conbid 2020 car passant en Ecoti</t>
  </si>
  <si>
    <t>Fort taux d'excédents à prévoir</t>
  </si>
  <si>
    <t>Contient UWF qui sont passé en dia 330 courant 2019</t>
  </si>
  <si>
    <t>Les previsions du premier trimestre sont conformes, les carnets doivent se concrétiser pour les autres trimestres 2020</t>
  </si>
  <si>
    <t>RETARD 11002388</t>
  </si>
  <si>
    <t>RETARD 11002476</t>
  </si>
  <si>
    <t>RETARD 11002477</t>
  </si>
  <si>
    <t>RETARD 11002487</t>
  </si>
  <si>
    <t xml:space="preserve"> PA26047</t>
  </si>
  <si>
    <t xml:space="preserve"> PA26048</t>
  </si>
  <si>
    <t xml:space="preserve"> PA26049</t>
  </si>
  <si>
    <t>RETARD</t>
  </si>
  <si>
    <t>RETARD 11002364</t>
  </si>
  <si>
    <t>RETARD 11002348</t>
  </si>
  <si>
    <t>11002348,2</t>
  </si>
  <si>
    <t>RETARD 11002396</t>
  </si>
  <si>
    <t>RETARD 11002399</t>
  </si>
  <si>
    <t>RETARD 11002401</t>
  </si>
  <si>
    <t>RETARD 11002402</t>
  </si>
  <si>
    <t>RETARD 11002326</t>
  </si>
  <si>
    <t>RETARD 11002417</t>
  </si>
  <si>
    <t>RETARD 11002447</t>
  </si>
  <si>
    <t>RETARD 11002442</t>
  </si>
  <si>
    <t>RETARD 11002451</t>
  </si>
  <si>
    <t>RETARD 11002479</t>
  </si>
  <si>
    <t>RETARD 11002484</t>
  </si>
  <si>
    <t>RETARD 11002523</t>
  </si>
  <si>
    <t>RETARD 11002494</t>
  </si>
  <si>
    <t xml:space="preserve"> PA26060</t>
  </si>
  <si>
    <t xml:space="preserve"> PA26061</t>
  </si>
  <si>
    <t xml:space="preserve"> PA26062</t>
  </si>
  <si>
    <t>RETARD 11002511</t>
  </si>
  <si>
    <t>RETARD  11002521</t>
  </si>
  <si>
    <t>RETARD 11002534</t>
  </si>
  <si>
    <t>manque ARC</t>
  </si>
  <si>
    <t>Total Général</t>
  </si>
  <si>
    <t>Le Conbid contient UWF qui sont passé en dia 330 courant 2019</t>
  </si>
  <si>
    <t>Commentaires au 06/06/2019</t>
  </si>
  <si>
    <t>SLS = A400M</t>
  </si>
  <si>
    <t>rendement UKAD inférieur aux prévisions rajouts supplémentaires à prévoir</t>
  </si>
  <si>
    <t xml:space="preserve">  </t>
  </si>
  <si>
    <t>Type 
livr</t>
  </si>
  <si>
    <t>2001</t>
  </si>
  <si>
    <t>RETARD 11002489</t>
  </si>
  <si>
    <t>RETARD 11002579</t>
  </si>
  <si>
    <t>11002604</t>
  </si>
  <si>
    <t>11002602</t>
  </si>
  <si>
    <t>11002601</t>
  </si>
  <si>
    <t>11002599</t>
  </si>
  <si>
    <t>RETARD 11002614</t>
  </si>
  <si>
    <t>11002600</t>
  </si>
  <si>
    <t>11002591</t>
  </si>
  <si>
    <t>11002643</t>
  </si>
  <si>
    <t xml:space="preserve"> PA26146</t>
  </si>
  <si>
    <t xml:space="preserve"> PA26147</t>
  </si>
  <si>
    <t xml:space="preserve"> PA26155</t>
  </si>
  <si>
    <t xml:space="preserve"> PA26156</t>
  </si>
  <si>
    <t xml:space="preserve"> PA26182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</si>
  <si>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</si>
  <si>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</si>
  <si>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</si>
  <si>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</si>
  <si>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</si>
  <si>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</si>
  <si>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</si>
  <si>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</si>
  <si>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</si>
  <si>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</si>
  <si>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</si>
  <si>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</si>
  <si>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</si>
  <si>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</si>
  <si>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</si>
  <si>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</si>
  <si>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11002642</t>
  </si>
  <si>
    <t>11002644</t>
  </si>
  <si>
    <t>11002645</t>
  </si>
  <si>
    <t>11002646</t>
  </si>
  <si>
    <t>11002650</t>
  </si>
  <si>
    <t>11002657</t>
  </si>
  <si>
    <t>11002712</t>
  </si>
  <si>
    <t>11002713</t>
  </si>
  <si>
    <t>2003</t>
  </si>
  <si>
    <t>2002</t>
  </si>
  <si>
    <t>2004</t>
  </si>
  <si>
    <t>RETARD 11002204</t>
  </si>
  <si>
    <t>RETARD 11002263</t>
  </si>
  <si>
    <t>RETARD 11002349</t>
  </si>
  <si>
    <t>11002414</t>
  </si>
  <si>
    <t>RETARD 11002460</t>
  </si>
  <si>
    <t>RETARD 11002456</t>
  </si>
  <si>
    <t>11002652</t>
  </si>
  <si>
    <t>11002653</t>
  </si>
  <si>
    <t>11002613</t>
  </si>
  <si>
    <t>11002658</t>
  </si>
  <si>
    <t>11002605</t>
  </si>
  <si>
    <t>11002610</t>
  </si>
  <si>
    <t>11002611</t>
  </si>
  <si>
    <t>RETARD 11002493</t>
  </si>
  <si>
    <t>RETARD 11002520</t>
  </si>
  <si>
    <t>11002598</t>
  </si>
  <si>
    <t>11002597</t>
  </si>
  <si>
    <t>11002612</t>
  </si>
  <si>
    <t>11002675</t>
  </si>
  <si>
    <t>11002676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</si>
  <si>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</si>
  <si>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</si>
  <si>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</si>
  <si>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</si>
  <si>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</si>
  <si>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</si>
  <si>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</si>
  <si>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</si>
  <si>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</si>
  <si>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</si>
  <si>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</si>
  <si>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</si>
  <si>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</si>
  <si>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</si>
  <si>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</si>
  <si>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</si>
  <si>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</si>
  <si>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</si>
  <si>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</si>
  <si>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</si>
  <si>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PA26459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</si>
  <si>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</si>
  <si>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</si>
  <si>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</si>
  <si>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</si>
  <si>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</si>
  <si>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</si>
  <si>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</si>
  <si>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</si>
  <si>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</si>
  <si>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</si>
  <si>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</si>
  <si>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</si>
  <si>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</si>
  <si>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</si>
  <si>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</si>
  <si>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</si>
  <si>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</si>
  <si>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</si>
  <si>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</si>
  <si>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</si>
  <si>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</si>
  <si>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PA26488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</si>
  <si>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</si>
  <si>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</si>
  <si>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</si>
  <si>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</si>
  <si>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</si>
  <si>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</si>
  <si>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</si>
  <si>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</si>
  <si>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</si>
  <si>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</si>
  <si>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</si>
  <si>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</si>
  <si>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</si>
  <si>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</si>
  <si>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</si>
  <si>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</si>
  <si>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</si>
  <si>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</si>
  <si>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</si>
  <si>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</si>
  <si>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</si>
  <si>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</si>
  <si>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</si>
  <si>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</si>
  <si>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</si>
  <si>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</si>
  <si>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</si>
  <si>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</si>
  <si>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</si>
  <si>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</si>
  <si>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</si>
  <si>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</si>
  <si>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</si>
  <si>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</si>
  <si>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</si>
  <si>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</si>
  <si>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PA26489</t>
  </si>
  <si>
    <t xml:space="preserve"> PA26490</t>
  </si>
  <si>
    <t xml:space="preserve"> PA26491</t>
  </si>
  <si>
    <t xml:space="preserve"> PA26531</t>
  </si>
  <si>
    <t xml:space="preserve"> PA26532</t>
  </si>
  <si>
    <t xml:space="preserve"> PA26533</t>
  </si>
  <si>
    <t>11002609</t>
  </si>
  <si>
    <t>11002661</t>
  </si>
  <si>
    <t>11002606</t>
  </si>
  <si>
    <t>11002662</t>
  </si>
  <si>
    <t>11002667</t>
  </si>
  <si>
    <t>11002668</t>
  </si>
  <si>
    <t>11002595</t>
  </si>
  <si>
    <t>11002594</t>
  </si>
  <si>
    <t>11002669</t>
  </si>
  <si>
    <t>11002670</t>
  </si>
  <si>
    <t>11002671</t>
  </si>
  <si>
    <t>11002654</t>
  </si>
  <si>
    <t>11002655</t>
  </si>
  <si>
    <t>11002656</t>
  </si>
  <si>
    <t>11002678</t>
  </si>
  <si>
    <t>11002593</t>
  </si>
  <si>
    <t>11002679</t>
  </si>
  <si>
    <t>11002680</t>
  </si>
  <si>
    <t>RETARD 11002608</t>
  </si>
  <si>
    <t>RETARD 11002607</t>
  </si>
  <si>
    <t>11002663</t>
  </si>
  <si>
    <t>RETARD 11002672</t>
  </si>
  <si>
    <t>11002681</t>
  </si>
  <si>
    <t>11002716</t>
  </si>
  <si>
    <t>11002651</t>
  </si>
  <si>
    <t>11002682</t>
  </si>
  <si>
    <t>RETARD 11002673</t>
  </si>
  <si>
    <t>11002664</t>
  </si>
  <si>
    <t>11002665</t>
  </si>
  <si>
    <t>11002666</t>
  </si>
  <si>
    <t>11002674</t>
  </si>
  <si>
    <t>11002683</t>
  </si>
  <si>
    <t>11002684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</si>
  <si>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</si>
  <si>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</si>
  <si>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</si>
  <si>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</si>
  <si>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</si>
  <si>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</si>
  <si>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</si>
  <si>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</si>
  <si>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</si>
  <si>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</si>
  <si>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</si>
  <si>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</si>
  <si>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</si>
  <si>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</si>
  <si>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</si>
  <si>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Total hors Airbus</t>
  </si>
  <si>
    <t>Commentaires au 21/08/2019</t>
  </si>
  <si>
    <t>RETARD 11002600</t>
  </si>
  <si>
    <t>RETARD 11002591</t>
  </si>
  <si>
    <t>RETARD 11002643</t>
  </si>
  <si>
    <t>RETARD 11002645</t>
  </si>
  <si>
    <t xml:space="preserve"> PA26558</t>
  </si>
  <si>
    <t xml:space="preserve"> PA26559</t>
  </si>
  <si>
    <t xml:space="preserve"> PA26560</t>
  </si>
  <si>
    <t xml:space="preserve"> PA26561</t>
  </si>
  <si>
    <t xml:space="preserve"> PA26562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</si>
  <si>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</si>
  <si>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</si>
  <si>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</si>
  <si>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</si>
  <si>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</si>
  <si>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</si>
  <si>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</si>
  <si>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</si>
  <si>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</si>
  <si>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</si>
  <si>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PA26573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</si>
  <si>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</si>
  <si>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</si>
  <si>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</si>
  <si>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</si>
  <si>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</si>
  <si>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</si>
  <si>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</si>
  <si>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</si>
  <si>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>TA6V UKAD ECOTI STD DIA 180</t>
  </si>
  <si>
    <t>OK ARC À VENIR</t>
  </si>
  <si>
    <t>RETARD 11001999,4</t>
  </si>
  <si>
    <t>RETARD 11002203</t>
  </si>
  <si>
    <t>RETARD 11002414</t>
  </si>
  <si>
    <t>RETARD 11002470</t>
  </si>
  <si>
    <t>RETARD 11002436</t>
  </si>
  <si>
    <t>RETARD 11002457</t>
  </si>
  <si>
    <t>RETARD 11002483</t>
  </si>
  <si>
    <t>RETARD 11002485</t>
  </si>
  <si>
    <t>RETARD 11002486</t>
  </si>
  <si>
    <t>RETARD 11002610</t>
  </si>
  <si>
    <t>RETARD 11002598</t>
  </si>
  <si>
    <t>RETARD 11002533</t>
  </si>
  <si>
    <t>RETARD 11002609</t>
  </si>
  <si>
    <t>RETARD 11002595</t>
  </si>
  <si>
    <t>RETARD 11002535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</si>
  <si>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</si>
  <si>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</si>
  <si>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</si>
  <si>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</si>
  <si>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</si>
  <si>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 xml:space="preserve"> PA26557</t>
  </si>
  <si>
    <t>RETARD 11002664</t>
  </si>
  <si>
    <t>RETARD 11002665</t>
  </si>
  <si>
    <t>prévisionnel</t>
  </si>
  <si>
    <t>Attention : en jaune = ARC manquant sur 2019 et commandes encore en signature sur début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</si>
</sst>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</cellStyleXfs>
  <cellXfs count="291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7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1" applyNumberFormat="1" applyFont="1"/>
    <xf numFmtId="167" fontId="2" fillId="0" borderId="0" xfId="0" applyNumberFormat="1" applyFont="1"/>
    <xf numFmtId="0" fontId="0" fillId="8" borderId="0" xfId="0" applyFill="1"/>
    <xf numFmtId="166" fontId="0" fillId="8" borderId="0" xfId="1" applyNumberFormat="1" applyFont="1" applyFill="1"/>
    <xf numFmtId="166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6" fontId="0" fillId="0" borderId="0" xfId="1" applyNumberFormat="1" applyFont="1" applyFill="1"/>
    <xf numFmtId="0" fontId="0" fillId="0" borderId="0" xfId="0" applyFont="1"/>
    <xf numFmtId="167" fontId="0" fillId="0" borderId="0" xfId="0" applyNumberFormat="1" applyFill="1"/>
    <xf numFmtId="0" fontId="0" fillId="0" borderId="0" xfId="0" applyFont="1" applyFill="1" applyAlignment="1">
      <alignment horizontal="left" wrapText="1"/>
    </xf>
    <xf numFmtId="166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6" fontId="2" fillId="0" borderId="0" xfId="0" applyNumberFormat="1" applyFont="1"/>
    <xf numFmtId="0" fontId="2" fillId="5" borderId="0" xfId="0" applyFont="1" applyFill="1"/>
    <xf numFmtId="166" fontId="13" fillId="5" borderId="0" xfId="0" applyNumberFormat="1" applyFont="1" applyFill="1" applyAlignment="1">
      <alignment horizontal="center"/>
    </xf>
    <xf numFmtId="166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6" fontId="0" fillId="5" borderId="0" xfId="0" applyNumberFormat="1" applyFont="1" applyFill="1" applyAlignment="1">
      <alignment horizontal="center"/>
    </xf>
    <xf numFmtId="166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6" fontId="2" fillId="5" borderId="0" xfId="1" applyNumberFormat="1" applyFont="1" applyFill="1"/>
    <xf numFmtId="166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6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6" fontId="13" fillId="8" borderId="0" xfId="1" applyNumberFormat="1" applyFont="1" applyFill="1"/>
    <xf numFmtId="166" fontId="13" fillId="0" borderId="0" xfId="1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6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6" fontId="0" fillId="0" borderId="12" xfId="1" applyNumberFormat="1" applyFont="1" applyBorder="1"/>
    <xf numFmtId="166" fontId="0" fillId="0" borderId="1" xfId="1" applyNumberFormat="1" applyFont="1" applyBorder="1"/>
    <xf numFmtId="166" fontId="0" fillId="0" borderId="13" xfId="1" applyNumberFormat="1" applyFont="1" applyBorder="1"/>
    <xf numFmtId="166" fontId="0" fillId="0" borderId="12" xfId="1" applyNumberFormat="1" applyFont="1" applyFill="1" applyBorder="1"/>
    <xf numFmtId="166" fontId="0" fillId="0" borderId="1" xfId="1" applyNumberFormat="1" applyFont="1" applyFill="1" applyBorder="1"/>
    <xf numFmtId="166" fontId="0" fillId="0" borderId="13" xfId="1" applyNumberFormat="1" applyFont="1" applyFill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6" fontId="0" fillId="0" borderId="16" xfId="1" applyNumberFormat="1" applyFont="1" applyBorder="1"/>
    <xf numFmtId="166" fontId="0" fillId="0" borderId="18" xfId="1" applyNumberFormat="1" applyFont="1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6" fontId="13" fillId="0" borderId="1" xfId="1" applyNumberFormat="1" applyFont="1" applyBorder="1"/>
    <xf numFmtId="166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6" fontId="13" fillId="0" borderId="13" xfId="1" applyNumberFormat="1" applyFont="1" applyBorder="1"/>
    <xf numFmtId="0" fontId="12" fillId="0" borderId="12" xfId="0" applyFont="1" applyBorder="1"/>
    <xf numFmtId="166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6" fontId="13" fillId="0" borderId="12" xfId="1" applyNumberFormat="1" applyFont="1" applyBorder="1"/>
    <xf numFmtId="166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6" fontId="0" fillId="0" borderId="24" xfId="1" applyNumberFormat="1" applyFont="1" applyBorder="1"/>
    <xf numFmtId="166" fontId="0" fillId="4" borderId="1" xfId="1" applyNumberFormat="1" applyFont="1" applyFill="1" applyBorder="1"/>
    <xf numFmtId="166" fontId="2" fillId="0" borderId="32" xfId="1" applyNumberFormat="1" applyFont="1" applyBorder="1"/>
    <xf numFmtId="166" fontId="2" fillId="0" borderId="15" xfId="1" applyNumberFormat="1" applyFont="1" applyBorder="1"/>
    <xf numFmtId="166" fontId="2" fillId="0" borderId="16" xfId="1" applyNumberFormat="1" applyFont="1" applyBorder="1"/>
    <xf numFmtId="166" fontId="2" fillId="0" borderId="14" xfId="1" applyNumberFormat="1" applyFont="1" applyBorder="1"/>
    <xf numFmtId="166" fontId="0" fillId="0" borderId="33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30" xfId="1" applyNumberFormat="1" applyFont="1" applyBorder="1"/>
    <xf numFmtId="166" fontId="0" fillId="0" borderId="34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6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6" fontId="0" fillId="0" borderId="36" xfId="1" applyNumberFormat="1" applyFont="1" applyBorder="1"/>
    <xf numFmtId="166" fontId="0" fillId="0" borderId="37" xfId="1" applyNumberFormat="1" applyFont="1" applyBorder="1"/>
    <xf numFmtId="166" fontId="0" fillId="0" borderId="35" xfId="1" applyNumberFormat="1" applyFont="1" applyBorder="1"/>
    <xf numFmtId="166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6" fontId="7" fillId="7" borderId="0" xfId="1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0" fillId="0" borderId="10" xfId="1" applyNumberFormat="1" applyFont="1" applyBorder="1"/>
    <xf numFmtId="166" fontId="0" fillId="0" borderId="11" xfId="1" applyNumberFormat="1" applyFont="1" applyBorder="1"/>
    <xf numFmtId="166" fontId="0" fillId="0" borderId="9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166" fontId="0" fillId="0" borderId="0" xfId="1" pivotButton="1" applyNumberFormat="1" applyFont="1" applyBorder="1"/>
    <xf numFmtId="0" fontId="2" fillId="0" borderId="0" xfId="0" applyFont="1" applyBorder="1"/>
    <xf numFmtId="166" fontId="0" fillId="0" borderId="40" xfId="1" applyNumberFormat="1" applyFont="1" applyBorder="1"/>
    <xf numFmtId="166" fontId="0" fillId="0" borderId="41" xfId="1" applyNumberFormat="1" applyFont="1" applyBorder="1"/>
    <xf numFmtId="166" fontId="0" fillId="0" borderId="43" xfId="1" applyNumberFormat="1" applyFont="1" applyBorder="1"/>
    <xf numFmtId="166" fontId="0" fillId="0" borderId="3" xfId="1" applyNumberFormat="1" applyFont="1" applyBorder="1"/>
    <xf numFmtId="0" fontId="0" fillId="0" borderId="26" xfId="0" applyBorder="1"/>
    <xf numFmtId="166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0" fillId="0" borderId="0" xfId="0"/>
    <xf numFmtId="166" fontId="2" fillId="0" borderId="38" xfId="1" applyNumberFormat="1" applyFont="1" applyBorder="1"/>
    <xf numFmtId="166" fontId="2" fillId="0" borderId="37" xfId="1" applyNumberFormat="1" applyFont="1" applyBorder="1"/>
    <xf numFmtId="166" fontId="2" fillId="0" borderId="35" xfId="1" applyNumberFormat="1" applyFont="1" applyBorder="1"/>
    <xf numFmtId="0" fontId="0" fillId="0" borderId="44" xfId="0" applyBorder="1"/>
    <xf numFmtId="0" fontId="0" fillId="0" borderId="9" xfId="0" pivotButton="1" applyBorder="1"/>
    <xf numFmtId="0" fontId="0" fillId="0" borderId="26" xfId="0" pivotButton="1" applyBorder="1"/>
    <xf numFmtId="0" fontId="0" fillId="16" borderId="0" xfId="0" applyFill="1"/>
    <xf numFmtId="0" fontId="22" fillId="0" borderId="1" xfId="0" applyFont="1" applyBorder="1" applyAlignment="1">
      <alignment horizontal="center"/>
    </xf>
    <xf numFmtId="14" fontId="0" fillId="4" borderId="1" xfId="0" applyNumberFormat="1" applyFill="1" applyBorder="1"/>
    <xf numFmtId="0" fontId="0" fillId="0" borderId="0" xfId="0"/>
    <xf numFmtId="0" fontId="0" fillId="0" borderId="27" xfId="0" pivotButton="1" applyBorder="1"/>
    <xf numFmtId="0" fontId="0" fillId="0" borderId="45" xfId="0" applyBorder="1"/>
    <xf numFmtId="0" fontId="0" fillId="0" borderId="44" xfId="0" pivotButton="1" applyBorder="1"/>
    <xf numFmtId="0" fontId="0" fillId="0" borderId="46" xfId="0" applyBorder="1"/>
    <xf numFmtId="0" fontId="2" fillId="0" borderId="20" xfId="0" applyFont="1" applyBorder="1"/>
    <xf numFmtId="0" fontId="2" fillId="0" borderId="47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6" fontId="23" fillId="0" borderId="0" xfId="1" applyNumberFormat="1" applyFont="1"/>
    <xf numFmtId="166" fontId="23" fillId="0" borderId="0" xfId="1" applyNumberFormat="1" applyFont="1" applyFill="1" applyBorder="1"/>
    <xf numFmtId="14" fontId="23" fillId="4" borderId="0" xfId="0" applyNumberFormat="1" applyFont="1" applyFill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0" fontId="12" fillId="0" borderId="0" xfId="0" applyFont="1"/>
    <xf numFmtId="0" fontId="12" fillId="0" borderId="1" xfId="0" applyFont="1" applyBorder="1"/>
    <xf numFmtId="0" fontId="12" fillId="0" borderId="0" xfId="0" applyNumberFormat="1" applyFont="1"/>
    <xf numFmtId="0" fontId="12" fillId="18" borderId="21" xfId="0" applyFont="1" applyFill="1" applyBorder="1"/>
    <xf numFmtId="0" fontId="12" fillId="16" borderId="22" xfId="0" applyFont="1" applyFill="1" applyBorder="1"/>
    <xf numFmtId="0" fontId="12" fillId="0" borderId="15" xfId="0" applyFont="1" applyFill="1" applyBorder="1"/>
    <xf numFmtId="166" fontId="2" fillId="0" borderId="24" xfId="1" applyNumberFormat="1" applyFont="1" applyBorder="1"/>
    <xf numFmtId="166" fontId="0" fillId="0" borderId="49" xfId="1" applyNumberFormat="1" applyFont="1" applyBorder="1"/>
    <xf numFmtId="166" fontId="12" fillId="0" borderId="1" xfId="1" applyNumberFormat="1" applyFont="1" applyBorder="1"/>
    <xf numFmtId="166" fontId="12" fillId="0" borderId="13" xfId="1" applyNumberFormat="1" applyFont="1" applyBorder="1"/>
    <xf numFmtId="166" fontId="12" fillId="0" borderId="24" xfId="1" applyNumberFormat="1" applyFont="1" applyBorder="1"/>
    <xf numFmtId="166" fontId="12" fillId="0" borderId="15" xfId="1" applyNumberFormat="1" applyFont="1" applyBorder="1"/>
    <xf numFmtId="166" fontId="12" fillId="0" borderId="16" xfId="1" applyNumberFormat="1" applyFont="1" applyBorder="1"/>
    <xf numFmtId="166" fontId="12" fillId="0" borderId="32" xfId="1" applyNumberFormat="1" applyFont="1" applyBorder="1"/>
    <xf numFmtId="0" fontId="0" fillId="18" borderId="1" xfId="0" applyFill="1" applyBorder="1"/>
    <xf numFmtId="0" fontId="0" fillId="18" borderId="37" xfId="0" applyFill="1" applyBorder="1"/>
    <xf numFmtId="0" fontId="0" fillId="18" borderId="5" xfId="0" applyFill="1" applyBorder="1"/>
    <xf numFmtId="0" fontId="0" fillId="18" borderId="48" xfId="0" applyFill="1" applyBorder="1"/>
    <xf numFmtId="0" fontId="0" fillId="17" borderId="37" xfId="0" applyFill="1" applyBorder="1"/>
    <xf numFmtId="0" fontId="0" fillId="17" borderId="48" xfId="0" applyFill="1" applyBorder="1"/>
    <xf numFmtId="0" fontId="0" fillId="17" borderId="5" xfId="0" applyFill="1" applyBorder="1"/>
    <xf numFmtId="14" fontId="13" fillId="0" borderId="0" xfId="0" applyNumberFormat="1" applyFont="1" applyFill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27" xfId="0" applyFill="1" applyBorder="1"/>
    <xf numFmtId="0" fontId="0" fillId="4" borderId="45" xfId="0" applyFill="1" applyBorder="1"/>
    <xf numFmtId="0" fontId="0" fillId="4" borderId="50" xfId="0" applyFill="1" applyBorder="1"/>
    <xf numFmtId="0" fontId="0" fillId="14" borderId="37" xfId="0" applyFill="1" applyBorder="1"/>
    <xf numFmtId="0" fontId="0" fillId="14" borderId="24" xfId="0" applyFill="1" applyBorder="1"/>
    <xf numFmtId="166" fontId="0" fillId="14" borderId="1" xfId="1" applyNumberFormat="1" applyFont="1" applyFill="1" applyBorder="1"/>
    <xf numFmtId="166" fontId="0" fillId="14" borderId="13" xfId="1" applyNumberFormat="1" applyFont="1" applyFill="1" applyBorder="1"/>
    <xf numFmtId="166" fontId="0" fillId="14" borderId="24" xfId="1" applyNumberFormat="1" applyFont="1" applyFill="1" applyBorder="1"/>
    <xf numFmtId="0" fontId="0" fillId="14" borderId="0" xfId="0" applyNumberFormat="1" applyFill="1"/>
    <xf numFmtId="0" fontId="0" fillId="14" borderId="48" xfId="0" applyFill="1" applyBorder="1"/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17"/>
  <sheetViews>
    <sheetView tabSelected="1" topLeftCell="E25" workbookViewId="0">
      <selection activeCell="G38" sqref="G38:R39"/>
    </sheetView>
  </sheetViews>
  <sheetFormatPr baseColWidth="10" defaultColWidth="11.453125" defaultRowHeight="14.5" x14ac:dyDescent="0.35"/>
  <cols>
    <col min="1" max="1" width="21" style="241" customWidth="1"/>
    <col min="2" max="2" width="23.81640625" style="241" customWidth="1"/>
    <col min="3" max="5" width="10.26953125" style="241" bestFit="1" customWidth="1"/>
    <col min="6" max="6" width="9.26953125" style="241" bestFit="1" customWidth="1"/>
    <col min="7" max="8" width="10.26953125" style="241" bestFit="1" customWidth="1"/>
    <col min="9" max="9" width="12.54296875" style="241" customWidth="1"/>
    <col min="10" max="10" width="12.81640625" style="241" bestFit="1" customWidth="1"/>
    <col min="11" max="12" width="11.81640625" style="241" bestFit="1" customWidth="1"/>
    <col min="13" max="13" width="12.81640625" style="241" bestFit="1" customWidth="1"/>
    <col min="14" max="14" width="11.54296875" style="241" bestFit="1" customWidth="1"/>
    <col min="15" max="17" width="12.81640625" style="241" bestFit="1" customWidth="1"/>
    <col min="18" max="18" width="11.81640625" style="241" bestFit="1" customWidth="1"/>
    <col min="19" max="16384" width="11.453125" style="241"/>
  </cols>
  <sheetData>
    <row r="1" spans="1:19" x14ac:dyDescent="0.35">
      <c r="A1" s="2" t="s">
        <v>40</v>
      </c>
      <c r="B1" s="111"/>
    </row>
    <row r="2" spans="1:19" x14ac:dyDescent="0.35">
      <c r="A2" s="1" t="s">
        <v>37</v>
      </c>
      <c r="B2" s="101">
        <v>43726</v>
      </c>
    </row>
    <row r="5" spans="1:19" ht="15" thickBot="1" x14ac:dyDescent="0.4"/>
    <row r="6" spans="1:19" x14ac:dyDescent="0.35">
      <c r="A6" s="132"/>
      <c r="B6" s="121"/>
      <c r="C6" s="121">
        <v>2019</v>
      </c>
      <c r="D6" s="121"/>
      <c r="E6" s="121"/>
      <c r="F6" s="122"/>
      <c r="G6" s="121">
        <v>2020</v>
      </c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19" x14ac:dyDescent="0.35">
      <c r="A7" s="7" t="s">
        <v>597</v>
      </c>
      <c r="B7" s="7" t="s">
        <v>39</v>
      </c>
      <c r="C7" s="7">
        <v>9</v>
      </c>
      <c r="D7" s="7">
        <v>10</v>
      </c>
      <c r="E7" s="7">
        <v>11</v>
      </c>
      <c r="F7" s="134">
        <v>12</v>
      </c>
      <c r="G7" s="171">
        <v>1</v>
      </c>
      <c r="H7" s="7">
        <v>2</v>
      </c>
      <c r="I7" s="7">
        <v>3</v>
      </c>
      <c r="J7" s="7">
        <v>4</v>
      </c>
      <c r="K7" s="7">
        <v>5</v>
      </c>
      <c r="L7" s="7">
        <v>6</v>
      </c>
      <c r="M7" s="7">
        <v>7</v>
      </c>
      <c r="N7" s="7">
        <v>8</v>
      </c>
      <c r="O7" s="7">
        <v>9</v>
      </c>
      <c r="P7" s="7">
        <v>10</v>
      </c>
      <c r="Q7" s="7">
        <v>11</v>
      </c>
      <c r="R7" s="134">
        <v>12</v>
      </c>
    </row>
    <row r="8" spans="1:19" x14ac:dyDescent="0.35">
      <c r="A8" s="276" t="s">
        <v>237</v>
      </c>
      <c r="B8" s="7" t="s">
        <v>293</v>
      </c>
      <c r="C8" s="138">
        <v>5500</v>
      </c>
      <c r="D8" s="138">
        <v>16500</v>
      </c>
      <c r="E8" s="138">
        <v>5500</v>
      </c>
      <c r="F8" s="139">
        <v>5500</v>
      </c>
      <c r="G8" s="184">
        <v>11000</v>
      </c>
      <c r="H8" s="138">
        <v>11000</v>
      </c>
      <c r="I8" s="138">
        <v>5500</v>
      </c>
      <c r="J8" s="138">
        <v>5500</v>
      </c>
      <c r="K8" s="138">
        <v>5500</v>
      </c>
      <c r="L8" s="138">
        <v>5500</v>
      </c>
      <c r="M8" s="138"/>
      <c r="N8" s="138"/>
      <c r="O8" s="138">
        <v>5500</v>
      </c>
      <c r="P8" s="138">
        <v>5500</v>
      </c>
      <c r="Q8" s="138">
        <v>5500</v>
      </c>
      <c r="R8" s="139"/>
      <c r="S8" s="254"/>
    </row>
    <row r="9" spans="1:19" x14ac:dyDescent="0.35">
      <c r="A9" s="277"/>
      <c r="B9" s="7" t="s">
        <v>33</v>
      </c>
      <c r="C9" s="138">
        <v>16200</v>
      </c>
      <c r="D9" s="138">
        <v>27000</v>
      </c>
      <c r="E9" s="138">
        <v>16200</v>
      </c>
      <c r="F9" s="139">
        <v>10800</v>
      </c>
      <c r="G9" s="184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  <c r="S9" s="254"/>
    </row>
    <row r="10" spans="1:19" x14ac:dyDescent="0.35">
      <c r="A10" s="277"/>
      <c r="B10" s="7" t="s">
        <v>139</v>
      </c>
      <c r="C10" s="138">
        <v>5500</v>
      </c>
      <c r="D10" s="138"/>
      <c r="E10" s="138"/>
      <c r="F10" s="139"/>
      <c r="G10" s="184">
        <v>11000</v>
      </c>
      <c r="H10" s="138">
        <v>5500</v>
      </c>
      <c r="I10" s="138">
        <v>5500</v>
      </c>
      <c r="J10" s="138">
        <v>5500</v>
      </c>
      <c r="K10" s="138"/>
      <c r="L10" s="138"/>
      <c r="M10" s="138">
        <v>11000</v>
      </c>
      <c r="N10" s="138"/>
      <c r="O10" s="138"/>
      <c r="P10" s="138">
        <v>5500</v>
      </c>
      <c r="Q10" s="138">
        <v>5500</v>
      </c>
      <c r="R10" s="139">
        <v>5500</v>
      </c>
      <c r="S10" s="254"/>
    </row>
    <row r="11" spans="1:19" x14ac:dyDescent="0.35">
      <c r="A11" s="277"/>
      <c r="B11" s="7" t="s">
        <v>19</v>
      </c>
      <c r="C11" s="138"/>
      <c r="D11" s="138">
        <v>2750</v>
      </c>
      <c r="E11" s="138"/>
      <c r="F11" s="139"/>
      <c r="G11" s="184">
        <v>2750</v>
      </c>
      <c r="H11" s="138"/>
      <c r="I11" s="138">
        <v>2750</v>
      </c>
      <c r="J11" s="138"/>
      <c r="K11" s="138"/>
      <c r="L11" s="138">
        <v>2750</v>
      </c>
      <c r="M11" s="138"/>
      <c r="N11" s="138"/>
      <c r="O11" s="138">
        <v>2750</v>
      </c>
      <c r="P11" s="138"/>
      <c r="Q11" s="138">
        <v>1100</v>
      </c>
      <c r="R11" s="139"/>
      <c r="S11" s="254"/>
    </row>
    <row r="12" spans="1:19" x14ac:dyDescent="0.35">
      <c r="A12" s="277"/>
      <c r="B12" s="7" t="s">
        <v>359</v>
      </c>
      <c r="C12" s="138"/>
      <c r="D12" s="138"/>
      <c r="E12" s="138"/>
      <c r="F12" s="139"/>
      <c r="G12" s="184"/>
      <c r="H12" s="138">
        <v>2750</v>
      </c>
      <c r="I12" s="138"/>
      <c r="J12" s="138"/>
      <c r="K12" s="138"/>
      <c r="L12" s="138">
        <v>2750</v>
      </c>
      <c r="M12" s="138"/>
      <c r="N12" s="138"/>
      <c r="O12" s="138"/>
      <c r="P12" s="138"/>
      <c r="Q12" s="138"/>
      <c r="R12" s="139"/>
      <c r="S12" s="254"/>
    </row>
    <row r="13" spans="1:19" x14ac:dyDescent="0.35">
      <c r="A13" s="277"/>
      <c r="B13" s="7" t="s">
        <v>44</v>
      </c>
      <c r="C13" s="138"/>
      <c r="D13" s="138">
        <v>8250</v>
      </c>
      <c r="E13" s="138">
        <v>2750</v>
      </c>
      <c r="F13" s="139"/>
      <c r="G13" s="184">
        <v>5500</v>
      </c>
      <c r="H13" s="138">
        <v>2750</v>
      </c>
      <c r="I13" s="138">
        <v>5500</v>
      </c>
      <c r="J13" s="138">
        <v>5500</v>
      </c>
      <c r="K13" s="138">
        <v>2750</v>
      </c>
      <c r="L13" s="138"/>
      <c r="M13" s="138"/>
      <c r="N13" s="138"/>
      <c r="O13" s="138">
        <v>2750</v>
      </c>
      <c r="P13" s="138">
        <v>2750</v>
      </c>
      <c r="Q13" s="138">
        <v>2750</v>
      </c>
      <c r="R13" s="139">
        <v>2750</v>
      </c>
      <c r="S13" s="254"/>
    </row>
    <row r="14" spans="1:19" x14ac:dyDescent="0.35">
      <c r="A14" s="277"/>
      <c r="B14" s="7" t="s">
        <v>28</v>
      </c>
      <c r="C14" s="138">
        <v>8250</v>
      </c>
      <c r="D14" s="138">
        <v>11000</v>
      </c>
      <c r="E14" s="138">
        <v>5500</v>
      </c>
      <c r="F14" s="139">
        <v>5500</v>
      </c>
      <c r="G14" s="184">
        <v>11000</v>
      </c>
      <c r="H14" s="138">
        <v>5500</v>
      </c>
      <c r="I14" s="138">
        <v>11000</v>
      </c>
      <c r="J14" s="138">
        <v>11000</v>
      </c>
      <c r="K14" s="138">
        <v>5500</v>
      </c>
      <c r="L14" s="138">
        <v>5500</v>
      </c>
      <c r="M14" s="138">
        <v>5500</v>
      </c>
      <c r="N14" s="138"/>
      <c r="O14" s="138">
        <v>5500</v>
      </c>
      <c r="P14" s="138">
        <v>8250</v>
      </c>
      <c r="Q14" s="138">
        <v>8250</v>
      </c>
      <c r="R14" s="139">
        <v>2750</v>
      </c>
      <c r="S14" s="254"/>
    </row>
    <row r="15" spans="1:19" x14ac:dyDescent="0.35">
      <c r="A15" s="277"/>
      <c r="B15" s="7" t="s">
        <v>35</v>
      </c>
      <c r="C15" s="138"/>
      <c r="D15" s="138"/>
      <c r="E15" s="138">
        <v>5500</v>
      </c>
      <c r="F15" s="139"/>
      <c r="G15" s="184">
        <v>5500</v>
      </c>
      <c r="H15" s="138">
        <v>5500</v>
      </c>
      <c r="I15" s="138"/>
      <c r="J15" s="138">
        <v>11000</v>
      </c>
      <c r="K15" s="138"/>
      <c r="L15" s="138"/>
      <c r="M15" s="138">
        <v>5500</v>
      </c>
      <c r="N15" s="138"/>
      <c r="O15" s="138">
        <v>11000</v>
      </c>
      <c r="P15" s="138">
        <v>5500</v>
      </c>
      <c r="Q15" s="138">
        <v>5500</v>
      </c>
      <c r="R15" s="139"/>
      <c r="S15" s="254"/>
    </row>
    <row r="16" spans="1:19" x14ac:dyDescent="0.35">
      <c r="A16" s="277"/>
      <c r="B16" s="7" t="s">
        <v>25</v>
      </c>
      <c r="C16" s="138"/>
      <c r="D16" s="138">
        <v>5500</v>
      </c>
      <c r="E16" s="138">
        <v>2750</v>
      </c>
      <c r="F16" s="139">
        <v>2750</v>
      </c>
      <c r="G16" s="184"/>
      <c r="H16" s="138">
        <v>5500</v>
      </c>
      <c r="I16" s="138">
        <v>5500</v>
      </c>
      <c r="J16" s="138"/>
      <c r="K16" s="138">
        <v>5500</v>
      </c>
      <c r="L16" s="138"/>
      <c r="M16" s="138">
        <v>5500</v>
      </c>
      <c r="N16" s="138"/>
      <c r="O16" s="138"/>
      <c r="P16" s="138">
        <v>5500</v>
      </c>
      <c r="Q16" s="138">
        <v>11000</v>
      </c>
      <c r="R16" s="139"/>
      <c r="S16" s="254"/>
    </row>
    <row r="17" spans="1:19" x14ac:dyDescent="0.35">
      <c r="A17" s="277"/>
      <c r="B17" s="7" t="s">
        <v>31</v>
      </c>
      <c r="C17" s="138">
        <v>18700</v>
      </c>
      <c r="D17" s="138">
        <v>22440</v>
      </c>
      <c r="E17" s="138">
        <v>22440</v>
      </c>
      <c r="F17" s="139">
        <v>11220</v>
      </c>
      <c r="G17" s="184">
        <v>14976</v>
      </c>
      <c r="H17" s="138">
        <v>14976</v>
      </c>
      <c r="I17" s="138">
        <v>18720</v>
      </c>
      <c r="J17" s="138">
        <v>18720</v>
      </c>
      <c r="K17" s="138">
        <v>14976</v>
      </c>
      <c r="L17" s="138">
        <v>14976</v>
      </c>
      <c r="M17" s="138">
        <v>18720</v>
      </c>
      <c r="N17" s="138"/>
      <c r="O17" s="138">
        <v>14976</v>
      </c>
      <c r="P17" s="138">
        <v>14976</v>
      </c>
      <c r="Q17" s="138">
        <v>14976</v>
      </c>
      <c r="R17" s="139">
        <v>18720</v>
      </c>
      <c r="S17" s="254"/>
    </row>
    <row r="18" spans="1:19" x14ac:dyDescent="0.35">
      <c r="A18" s="277"/>
      <c r="B18" s="7" t="s">
        <v>23</v>
      </c>
      <c r="C18" s="138">
        <v>14600</v>
      </c>
      <c r="D18" s="138">
        <v>33000</v>
      </c>
      <c r="E18" s="138">
        <v>33000</v>
      </c>
      <c r="F18" s="139">
        <v>27500</v>
      </c>
      <c r="G18" s="184">
        <v>11000</v>
      </c>
      <c r="H18" s="138">
        <v>22000</v>
      </c>
      <c r="I18" s="138">
        <v>11000</v>
      </c>
      <c r="J18" s="138">
        <v>27500</v>
      </c>
      <c r="K18" s="138">
        <v>11000</v>
      </c>
      <c r="L18" s="138">
        <v>16500</v>
      </c>
      <c r="M18" s="138">
        <v>16500</v>
      </c>
      <c r="N18" s="138"/>
      <c r="O18" s="138">
        <v>22000</v>
      </c>
      <c r="P18" s="138">
        <v>22000</v>
      </c>
      <c r="Q18" s="138">
        <v>16500</v>
      </c>
      <c r="R18" s="139">
        <v>11000</v>
      </c>
      <c r="S18" s="254"/>
    </row>
    <row r="19" spans="1:19" x14ac:dyDescent="0.35">
      <c r="A19" s="277"/>
      <c r="B19" s="7" t="s">
        <v>21</v>
      </c>
      <c r="C19" s="138"/>
      <c r="D19" s="138"/>
      <c r="E19" s="138"/>
      <c r="F19" s="139"/>
      <c r="G19" s="184"/>
      <c r="H19" s="138"/>
      <c r="I19" s="138">
        <v>1500</v>
      </c>
      <c r="J19" s="138"/>
      <c r="K19" s="138"/>
      <c r="L19" s="138"/>
      <c r="M19" s="138"/>
      <c r="N19" s="138"/>
      <c r="O19" s="138"/>
      <c r="P19" s="138"/>
      <c r="Q19" s="138"/>
      <c r="R19" s="139"/>
      <c r="S19" s="254"/>
    </row>
    <row r="20" spans="1:19" x14ac:dyDescent="0.35">
      <c r="A20" s="278"/>
      <c r="B20" s="7" t="s">
        <v>978</v>
      </c>
      <c r="C20" s="155">
        <f t="shared" ref="C20:R20" si="0">SUM(C8:C19)</f>
        <v>68750</v>
      </c>
      <c r="D20" s="155">
        <f t="shared" si="0"/>
        <v>126440</v>
      </c>
      <c r="E20" s="155">
        <f t="shared" si="0"/>
        <v>93640</v>
      </c>
      <c r="F20" s="160">
        <f t="shared" si="0"/>
        <v>63270</v>
      </c>
      <c r="G20" s="264">
        <f t="shared" si="0"/>
        <v>72726</v>
      </c>
      <c r="H20" s="155">
        <f t="shared" si="0"/>
        <v>75476</v>
      </c>
      <c r="I20" s="155">
        <f t="shared" si="0"/>
        <v>66970</v>
      </c>
      <c r="J20" s="155">
        <f t="shared" si="0"/>
        <v>84720</v>
      </c>
      <c r="K20" s="155">
        <f t="shared" si="0"/>
        <v>45226</v>
      </c>
      <c r="L20" s="155">
        <f t="shared" si="0"/>
        <v>47976</v>
      </c>
      <c r="M20" s="155">
        <f t="shared" si="0"/>
        <v>62720</v>
      </c>
      <c r="N20" s="155">
        <f t="shared" si="0"/>
        <v>0</v>
      </c>
      <c r="O20" s="155">
        <f t="shared" si="0"/>
        <v>64476</v>
      </c>
      <c r="P20" s="155">
        <f t="shared" si="0"/>
        <v>69976</v>
      </c>
      <c r="Q20" s="155">
        <f t="shared" si="0"/>
        <v>71076</v>
      </c>
      <c r="R20" s="160">
        <f t="shared" si="0"/>
        <v>40720</v>
      </c>
      <c r="S20" s="255"/>
    </row>
    <row r="21" spans="1:19" x14ac:dyDescent="0.35">
      <c r="A21" s="157"/>
      <c r="B21" s="218"/>
      <c r="C21" s="219"/>
      <c r="D21" s="219"/>
      <c r="E21" s="219"/>
      <c r="F21" s="265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65"/>
      <c r="S21" s="254"/>
    </row>
    <row r="22" spans="1:19" x14ac:dyDescent="0.35">
      <c r="A22" s="272" t="s">
        <v>976</v>
      </c>
      <c r="B22" s="7" t="s">
        <v>33</v>
      </c>
      <c r="C22" s="138"/>
      <c r="D22" s="138"/>
      <c r="E22" s="138"/>
      <c r="F22" s="139"/>
      <c r="G22" s="184">
        <v>21600</v>
      </c>
      <c r="H22" s="138">
        <v>21600</v>
      </c>
      <c r="I22" s="138">
        <v>16200</v>
      </c>
      <c r="J22" s="138">
        <v>21600</v>
      </c>
      <c r="K22" s="138">
        <v>5400</v>
      </c>
      <c r="L22" s="138">
        <v>10800</v>
      </c>
      <c r="M22" s="138">
        <v>16200</v>
      </c>
      <c r="N22" s="138"/>
      <c r="O22" s="138">
        <v>16200</v>
      </c>
      <c r="P22" s="138">
        <v>16200</v>
      </c>
      <c r="Q22" s="138">
        <v>16200</v>
      </c>
      <c r="R22" s="139">
        <v>16200</v>
      </c>
      <c r="S22" s="254"/>
    </row>
    <row r="23" spans="1:19" x14ac:dyDescent="0.35">
      <c r="A23" s="273" t="s">
        <v>696</v>
      </c>
      <c r="B23" s="7" t="s">
        <v>701</v>
      </c>
      <c r="C23" s="138"/>
      <c r="D23" s="138"/>
      <c r="E23" s="138"/>
      <c r="F23" s="139"/>
      <c r="G23" s="184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  <c r="S23" s="254"/>
    </row>
    <row r="24" spans="1:19" s="210" customFormat="1" x14ac:dyDescent="0.35">
      <c r="A24" s="284" t="s">
        <v>238</v>
      </c>
      <c r="B24" s="285" t="s">
        <v>82</v>
      </c>
      <c r="C24" s="286"/>
      <c r="D24" s="286"/>
      <c r="E24" s="286"/>
      <c r="F24" s="287"/>
      <c r="G24" s="288"/>
      <c r="H24" s="286"/>
      <c r="I24" s="286"/>
      <c r="J24" s="286"/>
      <c r="K24" s="286"/>
      <c r="L24" s="286"/>
      <c r="M24" s="286">
        <v>774</v>
      </c>
      <c r="N24" s="286"/>
      <c r="O24" s="286"/>
      <c r="P24" s="286"/>
      <c r="Q24" s="286"/>
      <c r="R24" s="287"/>
      <c r="S24" s="289"/>
    </row>
    <row r="25" spans="1:19" s="210" customFormat="1" x14ac:dyDescent="0.35">
      <c r="A25" s="290"/>
      <c r="B25" s="285" t="s">
        <v>117</v>
      </c>
      <c r="C25" s="286">
        <v>5500</v>
      </c>
      <c r="D25" s="286"/>
      <c r="E25" s="286"/>
      <c r="F25" s="287"/>
      <c r="G25" s="288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7"/>
      <c r="S25" s="289"/>
    </row>
    <row r="26" spans="1:19" s="210" customFormat="1" x14ac:dyDescent="0.35">
      <c r="A26" s="290"/>
      <c r="B26" s="285" t="s">
        <v>118</v>
      </c>
      <c r="C26" s="286">
        <v>5500</v>
      </c>
      <c r="D26" s="286">
        <v>5500</v>
      </c>
      <c r="E26" s="286">
        <v>5500</v>
      </c>
      <c r="F26" s="287"/>
      <c r="G26" s="288">
        <v>5500</v>
      </c>
      <c r="H26" s="286">
        <v>5500</v>
      </c>
      <c r="I26" s="286"/>
      <c r="J26" s="286"/>
      <c r="K26" s="286"/>
      <c r="L26" s="286">
        <v>5500</v>
      </c>
      <c r="M26" s="286"/>
      <c r="N26" s="286"/>
      <c r="O26" s="286">
        <v>5500</v>
      </c>
      <c r="P26" s="286"/>
      <c r="Q26" s="286"/>
      <c r="R26" s="287"/>
      <c r="S26" s="289"/>
    </row>
    <row r="27" spans="1:19" s="210" customFormat="1" x14ac:dyDescent="0.35">
      <c r="A27" s="290"/>
      <c r="B27" s="285" t="s">
        <v>15</v>
      </c>
      <c r="C27" s="286">
        <v>2960</v>
      </c>
      <c r="D27" s="286">
        <v>11840</v>
      </c>
      <c r="E27" s="286">
        <v>5920</v>
      </c>
      <c r="F27" s="287">
        <v>5920</v>
      </c>
      <c r="G27" s="288">
        <v>14800</v>
      </c>
      <c r="H27" s="286">
        <v>11840</v>
      </c>
      <c r="I27" s="286">
        <v>5920</v>
      </c>
      <c r="J27" s="286">
        <v>11840</v>
      </c>
      <c r="K27" s="286">
        <v>11840</v>
      </c>
      <c r="L27" s="286">
        <v>5920</v>
      </c>
      <c r="M27" s="286">
        <v>11840</v>
      </c>
      <c r="N27" s="286"/>
      <c r="O27" s="286">
        <v>11840</v>
      </c>
      <c r="P27" s="286">
        <v>5920</v>
      </c>
      <c r="Q27" s="286">
        <v>5920</v>
      </c>
      <c r="R27" s="287">
        <v>5920</v>
      </c>
      <c r="S27" s="289"/>
    </row>
    <row r="28" spans="1:19" x14ac:dyDescent="0.35">
      <c r="A28" s="275"/>
      <c r="B28" s="171" t="s">
        <v>14</v>
      </c>
      <c r="C28" s="138"/>
      <c r="D28" s="138"/>
      <c r="E28" s="138"/>
      <c r="F28" s="139"/>
      <c r="G28" s="184"/>
      <c r="H28" s="138"/>
      <c r="I28" s="138">
        <v>4816</v>
      </c>
      <c r="J28" s="138"/>
      <c r="K28" s="138"/>
      <c r="L28" s="138"/>
      <c r="M28" s="138"/>
      <c r="N28" s="138"/>
      <c r="O28" s="138"/>
      <c r="P28" s="138">
        <v>5418</v>
      </c>
      <c r="Q28" s="138"/>
      <c r="R28" s="139"/>
      <c r="S28" s="254"/>
    </row>
    <row r="29" spans="1:19" x14ac:dyDescent="0.35">
      <c r="A29" s="275"/>
      <c r="B29" s="171" t="s">
        <v>295</v>
      </c>
      <c r="C29" s="138">
        <v>3126</v>
      </c>
      <c r="D29" s="138"/>
      <c r="E29" s="138"/>
      <c r="F29" s="139"/>
      <c r="G29" s="184"/>
      <c r="H29" s="138"/>
      <c r="I29" s="138"/>
      <c r="J29" s="138"/>
      <c r="K29" s="138"/>
      <c r="L29" s="138"/>
      <c r="M29" s="138">
        <v>3126</v>
      </c>
      <c r="N29" s="138"/>
      <c r="O29" s="138"/>
      <c r="P29" s="138"/>
      <c r="Q29" s="138">
        <v>4689</v>
      </c>
      <c r="R29" s="139"/>
      <c r="S29" s="254"/>
    </row>
    <row r="30" spans="1:19" s="210" customFormat="1" x14ac:dyDescent="0.35">
      <c r="A30" s="290"/>
      <c r="B30" s="285" t="s">
        <v>977</v>
      </c>
      <c r="C30" s="286"/>
      <c r="D30" s="286"/>
      <c r="E30" s="286"/>
      <c r="F30" s="287"/>
      <c r="G30" s="288"/>
      <c r="H30" s="286">
        <v>1700</v>
      </c>
      <c r="I30" s="286"/>
      <c r="J30" s="286"/>
      <c r="K30" s="286">
        <v>1700</v>
      </c>
      <c r="L30" s="286"/>
      <c r="M30" s="286">
        <v>2284</v>
      </c>
      <c r="N30" s="286"/>
      <c r="O30" s="286">
        <v>1700</v>
      </c>
      <c r="P30" s="286"/>
      <c r="Q30" s="286">
        <v>1700</v>
      </c>
      <c r="R30" s="287"/>
      <c r="S30" s="289"/>
    </row>
    <row r="31" spans="1:19" s="210" customFormat="1" x14ac:dyDescent="0.35">
      <c r="A31" s="290"/>
      <c r="B31" s="285" t="s">
        <v>627</v>
      </c>
      <c r="C31" s="286"/>
      <c r="D31" s="286"/>
      <c r="E31" s="286"/>
      <c r="F31" s="287"/>
      <c r="G31" s="288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7"/>
      <c r="S31" s="289"/>
    </row>
    <row r="32" spans="1:19" s="210" customFormat="1" x14ac:dyDescent="0.35">
      <c r="A32" s="290"/>
      <c r="B32" s="285" t="s">
        <v>625</v>
      </c>
      <c r="C32" s="286">
        <v>6300</v>
      </c>
      <c r="D32" s="286">
        <v>4200</v>
      </c>
      <c r="E32" s="286">
        <v>8400</v>
      </c>
      <c r="F32" s="287"/>
      <c r="G32" s="288">
        <v>8400</v>
      </c>
      <c r="H32" s="286">
        <v>8400</v>
      </c>
      <c r="I32" s="286">
        <v>8400</v>
      </c>
      <c r="J32" s="286">
        <v>12600</v>
      </c>
      <c r="K32" s="286">
        <v>4200</v>
      </c>
      <c r="L32" s="286">
        <v>4200</v>
      </c>
      <c r="M32" s="286">
        <v>4200</v>
      </c>
      <c r="N32" s="286"/>
      <c r="O32" s="286">
        <v>4200</v>
      </c>
      <c r="P32" s="286">
        <v>4200</v>
      </c>
      <c r="Q32" s="286"/>
      <c r="R32" s="287">
        <v>4200</v>
      </c>
      <c r="S32" s="289"/>
    </row>
    <row r="33" spans="1:19" x14ac:dyDescent="0.35">
      <c r="A33" s="275"/>
      <c r="B33" s="171" t="s">
        <v>119</v>
      </c>
      <c r="C33" s="138"/>
      <c r="D33" s="138"/>
      <c r="E33" s="138">
        <v>5500</v>
      </c>
      <c r="F33" s="139"/>
      <c r="G33" s="184"/>
      <c r="H33" s="138">
        <v>5500</v>
      </c>
      <c r="I33" s="138"/>
      <c r="J33" s="138">
        <v>5500</v>
      </c>
      <c r="K33" s="138"/>
      <c r="L33" s="138">
        <v>5500</v>
      </c>
      <c r="M33" s="138">
        <v>5500</v>
      </c>
      <c r="N33" s="138"/>
      <c r="O33" s="138">
        <v>5500</v>
      </c>
      <c r="P33" s="138">
        <v>5500</v>
      </c>
      <c r="Q33" s="138"/>
      <c r="R33" s="139">
        <v>5500</v>
      </c>
      <c r="S33" s="254"/>
    </row>
    <row r="34" spans="1:19" x14ac:dyDescent="0.35">
      <c r="A34" s="275"/>
      <c r="B34" s="171" t="s">
        <v>72</v>
      </c>
      <c r="C34" s="138"/>
      <c r="D34" s="138"/>
      <c r="E34" s="138">
        <v>3120</v>
      </c>
      <c r="F34" s="139"/>
      <c r="G34" s="184">
        <v>3120</v>
      </c>
      <c r="H34" s="138"/>
      <c r="I34" s="138">
        <v>3120</v>
      </c>
      <c r="J34" s="138"/>
      <c r="K34" s="138"/>
      <c r="L34" s="138"/>
      <c r="M34" s="138">
        <v>3120</v>
      </c>
      <c r="N34" s="138"/>
      <c r="O34" s="138"/>
      <c r="P34" s="138"/>
      <c r="Q34" s="138">
        <v>3120</v>
      </c>
      <c r="R34" s="139"/>
      <c r="S34" s="254"/>
    </row>
    <row r="35" spans="1:19" x14ac:dyDescent="0.35">
      <c r="A35" s="275"/>
      <c r="B35" s="171" t="s">
        <v>120</v>
      </c>
      <c r="C35" s="138"/>
      <c r="D35" s="138"/>
      <c r="E35" s="138"/>
      <c r="F35" s="139"/>
      <c r="G35" s="184"/>
      <c r="H35" s="138"/>
      <c r="I35" s="138"/>
      <c r="J35" s="138"/>
      <c r="K35" s="138">
        <v>2750</v>
      </c>
      <c r="L35" s="138"/>
      <c r="M35" s="138"/>
      <c r="N35" s="138"/>
      <c r="O35" s="138"/>
      <c r="P35" s="138"/>
      <c r="Q35" s="138"/>
      <c r="R35" s="139"/>
      <c r="S35" s="254"/>
    </row>
    <row r="36" spans="1:19" x14ac:dyDescent="0.35">
      <c r="A36" s="275"/>
      <c r="B36" s="171" t="s">
        <v>121</v>
      </c>
      <c r="C36" s="138"/>
      <c r="D36" s="138"/>
      <c r="E36" s="138"/>
      <c r="F36" s="139"/>
      <c r="G36" s="184"/>
      <c r="H36" s="138"/>
      <c r="I36" s="138"/>
      <c r="J36" s="138"/>
      <c r="K36" s="138"/>
      <c r="L36" s="138">
        <v>2750</v>
      </c>
      <c r="M36" s="138"/>
      <c r="N36" s="138"/>
      <c r="O36" s="138"/>
      <c r="P36" s="138"/>
      <c r="Q36" s="138"/>
      <c r="R36" s="139"/>
      <c r="S36" s="254"/>
    </row>
    <row r="37" spans="1:19" x14ac:dyDescent="0.35">
      <c r="A37" s="274"/>
      <c r="B37" s="171" t="s">
        <v>512</v>
      </c>
      <c r="C37" s="138"/>
      <c r="D37" s="138"/>
      <c r="E37" s="138"/>
      <c r="F37" s="139"/>
      <c r="G37" s="184"/>
      <c r="H37" s="138"/>
      <c r="I37" s="138"/>
      <c r="J37" s="138"/>
      <c r="K37" s="138">
        <v>5560</v>
      </c>
      <c r="L37" s="138"/>
      <c r="M37" s="138"/>
      <c r="N37" s="138"/>
      <c r="O37" s="138"/>
      <c r="P37" s="138">
        <v>5560</v>
      </c>
      <c r="Q37" s="138"/>
      <c r="R37" s="139"/>
      <c r="S37" s="254"/>
    </row>
    <row r="38" spans="1:19" x14ac:dyDescent="0.35">
      <c r="A38" s="273" t="s">
        <v>697</v>
      </c>
      <c r="B38" s="7" t="s">
        <v>698</v>
      </c>
      <c r="C38" s="138"/>
      <c r="D38" s="138"/>
      <c r="E38" s="138"/>
      <c r="F38" s="139"/>
      <c r="G38" s="184">
        <v>4644</v>
      </c>
      <c r="H38" s="138"/>
      <c r="I38" s="138">
        <v>2322</v>
      </c>
      <c r="J38" s="138">
        <v>2322</v>
      </c>
      <c r="K38" s="138"/>
      <c r="L38" s="138"/>
      <c r="M38" s="138"/>
      <c r="N38" s="138"/>
      <c r="O38" s="138">
        <v>2322</v>
      </c>
      <c r="P38" s="138"/>
      <c r="Q38" s="138">
        <v>2322</v>
      </c>
      <c r="R38" s="139"/>
      <c r="S38" s="254"/>
    </row>
    <row r="39" spans="1:19" x14ac:dyDescent="0.35">
      <c r="A39" s="274"/>
      <c r="B39" s="7" t="s">
        <v>699</v>
      </c>
      <c r="C39" s="138"/>
      <c r="D39" s="138"/>
      <c r="E39" s="138"/>
      <c r="F39" s="139"/>
      <c r="G39" s="184">
        <v>2370</v>
      </c>
      <c r="H39" s="138">
        <v>2370</v>
      </c>
      <c r="I39" s="138"/>
      <c r="J39" s="138"/>
      <c r="K39" s="138">
        <v>2370</v>
      </c>
      <c r="L39" s="138"/>
      <c r="M39" s="138"/>
      <c r="N39" s="138"/>
      <c r="O39" s="138"/>
      <c r="P39" s="138">
        <v>2370</v>
      </c>
      <c r="Q39" s="138"/>
      <c r="R39" s="139">
        <v>2370</v>
      </c>
      <c r="S39" s="254"/>
    </row>
    <row r="40" spans="1:19" s="258" customFormat="1" x14ac:dyDescent="0.35">
      <c r="A40" s="261"/>
      <c r="B40" s="259" t="s">
        <v>987</v>
      </c>
      <c r="C40" s="266">
        <f t="shared" ref="C40:R40" si="1">SUM(C22:C39)</f>
        <v>23386</v>
      </c>
      <c r="D40" s="266">
        <f t="shared" si="1"/>
        <v>21540</v>
      </c>
      <c r="E40" s="266">
        <f t="shared" si="1"/>
        <v>28440</v>
      </c>
      <c r="F40" s="267">
        <f t="shared" si="1"/>
        <v>5920</v>
      </c>
      <c r="G40" s="268">
        <f t="shared" si="1"/>
        <v>60434</v>
      </c>
      <c r="H40" s="266">
        <f t="shared" si="1"/>
        <v>56910</v>
      </c>
      <c r="I40" s="266">
        <f t="shared" si="1"/>
        <v>40778</v>
      </c>
      <c r="J40" s="266">
        <f t="shared" si="1"/>
        <v>53862</v>
      </c>
      <c r="K40" s="266">
        <f t="shared" si="1"/>
        <v>33820</v>
      </c>
      <c r="L40" s="266">
        <f t="shared" si="1"/>
        <v>34670</v>
      </c>
      <c r="M40" s="266">
        <f t="shared" si="1"/>
        <v>47044</v>
      </c>
      <c r="N40" s="266">
        <f t="shared" si="1"/>
        <v>0</v>
      </c>
      <c r="O40" s="266">
        <f t="shared" si="1"/>
        <v>47262</v>
      </c>
      <c r="P40" s="266">
        <f t="shared" si="1"/>
        <v>45168</v>
      </c>
      <c r="Q40" s="266">
        <f t="shared" si="1"/>
        <v>33951</v>
      </c>
      <c r="R40" s="267">
        <f t="shared" si="1"/>
        <v>34190</v>
      </c>
      <c r="S40" s="260"/>
    </row>
    <row r="41" spans="1:19" s="258" customFormat="1" ht="15" thickBot="1" x14ac:dyDescent="0.4">
      <c r="A41" s="262"/>
      <c r="B41" s="263" t="s">
        <v>784</v>
      </c>
      <c r="C41" s="269">
        <f t="shared" ref="C41:R41" si="2">C40+C20</f>
        <v>92136</v>
      </c>
      <c r="D41" s="269">
        <f t="shared" si="2"/>
        <v>147980</v>
      </c>
      <c r="E41" s="269">
        <f t="shared" si="2"/>
        <v>122080</v>
      </c>
      <c r="F41" s="270">
        <f t="shared" si="2"/>
        <v>69190</v>
      </c>
      <c r="G41" s="271">
        <f t="shared" si="2"/>
        <v>133160</v>
      </c>
      <c r="H41" s="269">
        <f t="shared" si="2"/>
        <v>132386</v>
      </c>
      <c r="I41" s="269">
        <f t="shared" si="2"/>
        <v>107748</v>
      </c>
      <c r="J41" s="269">
        <f t="shared" si="2"/>
        <v>138582</v>
      </c>
      <c r="K41" s="269">
        <f t="shared" si="2"/>
        <v>79046</v>
      </c>
      <c r="L41" s="269">
        <f t="shared" si="2"/>
        <v>82646</v>
      </c>
      <c r="M41" s="269">
        <f t="shared" si="2"/>
        <v>109764</v>
      </c>
      <c r="N41" s="269">
        <f t="shared" si="2"/>
        <v>0</v>
      </c>
      <c r="O41" s="269">
        <f t="shared" si="2"/>
        <v>111738</v>
      </c>
      <c r="P41" s="269">
        <f t="shared" si="2"/>
        <v>115144</v>
      </c>
      <c r="Q41" s="269">
        <f t="shared" si="2"/>
        <v>105027</v>
      </c>
      <c r="R41" s="270">
        <f t="shared" si="2"/>
        <v>74910</v>
      </c>
    </row>
    <row r="48" spans="1:19" x14ac:dyDescent="0.35">
      <c r="A48"/>
    </row>
    <row r="49" spans="1:1" x14ac:dyDescent="0.35">
      <c r="A49"/>
    </row>
    <row r="50" spans="1:1" x14ac:dyDescent="0.35">
      <c r="A50"/>
    </row>
    <row r="51" spans="1:1" x14ac:dyDescent="0.35">
      <c r="A51"/>
    </row>
    <row r="52" spans="1:1" x14ac:dyDescent="0.35">
      <c r="A52"/>
    </row>
    <row r="53" spans="1:1" x14ac:dyDescent="0.35">
      <c r="A53"/>
    </row>
    <row r="54" spans="1:1" x14ac:dyDescent="0.35">
      <c r="A54"/>
    </row>
    <row r="55" spans="1:1" x14ac:dyDescent="0.35">
      <c r="A55"/>
    </row>
    <row r="56" spans="1:1" x14ac:dyDescent="0.35">
      <c r="A56"/>
    </row>
    <row r="57" spans="1:1" x14ac:dyDescent="0.35">
      <c r="A57"/>
    </row>
    <row r="58" spans="1:1" x14ac:dyDescent="0.35">
      <c r="A58"/>
    </row>
    <row r="59" spans="1:1" x14ac:dyDescent="0.35">
      <c r="A59"/>
    </row>
    <row r="60" spans="1:1" x14ac:dyDescent="0.35">
      <c r="A60"/>
    </row>
    <row r="61" spans="1:1" x14ac:dyDescent="0.35">
      <c r="A61"/>
    </row>
    <row r="62" spans="1:1" x14ac:dyDescent="0.35">
      <c r="A62"/>
    </row>
    <row r="63" spans="1:1" x14ac:dyDescent="0.35">
      <c r="A63"/>
    </row>
    <row r="64" spans="1:1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</sheetData>
  <pageMargins left="0.25" right="0.25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V44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25.26953125" style="231" customWidth="1"/>
    <col min="2" max="2" width="11.81640625" style="231" bestFit="1" customWidth="1"/>
    <col min="3" max="3" width="12.81640625" style="231" bestFit="1" customWidth="1"/>
    <col min="4" max="4" width="11.81640625" style="231" bestFit="1" customWidth="1"/>
    <col min="5" max="5" width="9.54296875" style="231" customWidth="1"/>
    <col min="6" max="9" width="11.453125" style="231"/>
    <col min="10" max="10" width="50" style="231" bestFit="1" customWidth="1"/>
    <col min="11" max="15" width="31.7265625" style="231" bestFit="1" customWidth="1"/>
    <col min="16" max="16" width="33.81640625" style="231" bestFit="1" customWidth="1"/>
    <col min="17" max="17" width="25.81640625" style="231" bestFit="1" customWidth="1"/>
    <col min="18" max="18" width="26.1796875" style="231" bestFit="1" customWidth="1"/>
    <col min="19" max="19" width="54" style="231" bestFit="1" customWidth="1"/>
    <col min="20" max="20" width="44.453125" style="231" bestFit="1" customWidth="1"/>
    <col min="21" max="21" width="44.54296875" style="231" bestFit="1" customWidth="1"/>
    <col min="22" max="16384" width="11.453125" style="231"/>
  </cols>
  <sheetData>
    <row r="2" spans="1:21" x14ac:dyDescent="0.35">
      <c r="A2" s="149">
        <v>43600</v>
      </c>
    </row>
    <row r="3" spans="1:21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737</v>
      </c>
      <c r="K3" s="61" t="s">
        <v>702</v>
      </c>
      <c r="L3" s="61" t="s">
        <v>605</v>
      </c>
      <c r="M3" s="61" t="s">
        <v>502</v>
      </c>
      <c r="N3" s="61" t="s">
        <v>485</v>
      </c>
      <c r="O3" s="61" t="s">
        <v>432</v>
      </c>
      <c r="P3" s="61" t="s">
        <v>354</v>
      </c>
      <c r="Q3" s="61" t="s">
        <v>296</v>
      </c>
      <c r="R3" s="61" t="s">
        <v>290</v>
      </c>
      <c r="S3" s="61" t="s">
        <v>239</v>
      </c>
      <c r="T3" s="61" t="s">
        <v>227</v>
      </c>
      <c r="U3" s="61" t="s">
        <v>116</v>
      </c>
    </row>
    <row r="4" spans="1:21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51.75" customHeight="1" x14ac:dyDescent="0.35">
      <c r="A5" s="17" t="s">
        <v>45</v>
      </c>
      <c r="B5" s="167">
        <v>84456</v>
      </c>
      <c r="C5" s="167">
        <v>77000</v>
      </c>
      <c r="D5" s="167">
        <v>16500</v>
      </c>
      <c r="E5" s="105"/>
      <c r="F5" s="106">
        <f>D5+C5+B5</f>
        <v>177956</v>
      </c>
      <c r="G5" s="103">
        <v>234000</v>
      </c>
      <c r="H5" s="36">
        <f t="shared" ref="H5:H11" si="0">F5-G5</f>
        <v>-56044</v>
      </c>
      <c r="J5" s="97"/>
      <c r="K5" s="97"/>
      <c r="L5" s="97"/>
      <c r="M5" s="97" t="s">
        <v>504</v>
      </c>
      <c r="N5" s="97" t="s">
        <v>488</v>
      </c>
      <c r="O5" s="97" t="s">
        <v>434</v>
      </c>
      <c r="P5" s="97" t="s">
        <v>297</v>
      </c>
      <c r="Q5" s="97" t="s">
        <v>297</v>
      </c>
      <c r="R5" s="97" t="s">
        <v>292</v>
      </c>
      <c r="S5" s="80" t="s">
        <v>123</v>
      </c>
      <c r="T5" s="80" t="s">
        <v>123</v>
      </c>
      <c r="U5" s="80" t="s">
        <v>123</v>
      </c>
    </row>
    <row r="6" spans="1:21" x14ac:dyDescent="0.35">
      <c r="A6" s="17" t="s">
        <v>33</v>
      </c>
      <c r="B6" s="167">
        <v>37376</v>
      </c>
      <c r="C6" s="167">
        <v>81000</v>
      </c>
      <c r="D6" s="167">
        <v>43200</v>
      </c>
      <c r="E6" s="107"/>
      <c r="F6" s="106">
        <f t="shared" ref="F6:F13" si="1">D6+C6+B6</f>
        <v>161576</v>
      </c>
      <c r="G6" s="103">
        <v>135200</v>
      </c>
      <c r="H6" s="36">
        <f t="shared" si="0"/>
        <v>26376</v>
      </c>
      <c r="J6" s="99" t="s">
        <v>738</v>
      </c>
      <c r="K6" s="99"/>
      <c r="L6" s="99"/>
      <c r="M6" s="99"/>
      <c r="N6" s="99"/>
      <c r="O6" s="99"/>
      <c r="P6" s="99"/>
      <c r="Q6" s="99"/>
      <c r="R6" s="99"/>
      <c r="S6" s="85" t="s">
        <v>245</v>
      </c>
      <c r="T6" s="85" t="s">
        <v>228</v>
      </c>
      <c r="U6" s="78"/>
    </row>
    <row r="7" spans="1:21" x14ac:dyDescent="0.3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 t="s">
        <v>246</v>
      </c>
      <c r="T7" s="85" t="s">
        <v>229</v>
      </c>
      <c r="U7" s="80" t="s">
        <v>125</v>
      </c>
    </row>
    <row r="8" spans="1:21" x14ac:dyDescent="0.3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/>
      <c r="P8" s="99" t="s">
        <v>360</v>
      </c>
      <c r="Q8" s="85"/>
      <c r="R8" s="85"/>
      <c r="S8" s="85"/>
      <c r="T8" s="85"/>
      <c r="U8" s="80"/>
    </row>
    <row r="9" spans="1:21" x14ac:dyDescent="0.3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 t="s">
        <v>487</v>
      </c>
      <c r="O9" s="80"/>
      <c r="P9" s="78"/>
      <c r="Q9" s="78"/>
      <c r="R9" s="78"/>
      <c r="S9" s="78"/>
      <c r="T9" s="78"/>
      <c r="U9" s="78"/>
    </row>
    <row r="10" spans="1:21" x14ac:dyDescent="0.35">
      <c r="A10" s="17" t="s">
        <v>28</v>
      </c>
      <c r="B10" s="168">
        <v>26502</v>
      </c>
      <c r="C10" s="167">
        <v>38500</v>
      </c>
      <c r="D10" s="167">
        <v>8250</v>
      </c>
      <c r="E10" s="107"/>
      <c r="F10" s="106">
        <f t="shared" si="1"/>
        <v>73252</v>
      </c>
      <c r="G10" s="103">
        <v>74600</v>
      </c>
      <c r="H10" s="36">
        <f t="shared" si="0"/>
        <v>-1348</v>
      </c>
      <c r="J10" s="80"/>
      <c r="K10" s="80"/>
      <c r="L10" s="80"/>
      <c r="M10" s="80"/>
      <c r="N10" s="80" t="s">
        <v>489</v>
      </c>
      <c r="O10" s="80"/>
      <c r="P10" s="80"/>
      <c r="Q10" s="80"/>
      <c r="R10" s="80"/>
      <c r="S10" s="80" t="s">
        <v>243</v>
      </c>
      <c r="T10" s="80" t="s">
        <v>230</v>
      </c>
      <c r="U10" s="80" t="s">
        <v>126</v>
      </c>
    </row>
    <row r="11" spans="1:21" x14ac:dyDescent="0.3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 t="s">
        <v>703</v>
      </c>
      <c r="L11" s="80"/>
      <c r="M11" s="80"/>
      <c r="N11" s="80" t="s">
        <v>492</v>
      </c>
      <c r="O11" s="80"/>
      <c r="P11" s="80"/>
      <c r="Q11" s="80"/>
      <c r="R11" s="80"/>
      <c r="S11" s="80"/>
      <c r="T11" s="78"/>
      <c r="U11" s="78"/>
    </row>
    <row r="12" spans="1:21" ht="32.5" x14ac:dyDescent="0.35">
      <c r="A12" s="17" t="s">
        <v>25</v>
      </c>
      <c r="B12" s="168">
        <v>110254</v>
      </c>
      <c r="C12" s="167">
        <v>29196</v>
      </c>
      <c r="D12" s="167">
        <v>2750</v>
      </c>
      <c r="E12" s="107"/>
      <c r="F12" s="106">
        <f t="shared" si="1"/>
        <v>142200</v>
      </c>
      <c r="G12" s="103">
        <v>354500</v>
      </c>
      <c r="H12" s="36">
        <f>F12-G12+F13</f>
        <v>-169598</v>
      </c>
      <c r="J12" s="80"/>
      <c r="K12" s="80" t="s">
        <v>704</v>
      </c>
      <c r="L12" s="97"/>
      <c r="M12" s="97" t="s">
        <v>505</v>
      </c>
      <c r="N12" s="97" t="s">
        <v>490</v>
      </c>
      <c r="O12" s="97"/>
      <c r="P12" s="97"/>
      <c r="Q12" s="97"/>
      <c r="R12" s="97"/>
      <c r="S12" s="97" t="s">
        <v>244</v>
      </c>
      <c r="T12" s="80" t="s">
        <v>232</v>
      </c>
      <c r="U12" s="81" t="s">
        <v>127</v>
      </c>
    </row>
    <row r="13" spans="1:21" x14ac:dyDescent="0.3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 t="s">
        <v>508</v>
      </c>
      <c r="N13" s="85"/>
      <c r="O13" s="85" t="s">
        <v>435</v>
      </c>
      <c r="P13" s="80"/>
      <c r="Q13" s="80"/>
      <c r="R13" s="80"/>
      <c r="S13" s="80"/>
      <c r="T13" s="80" t="s">
        <v>231</v>
      </c>
      <c r="U13" s="80"/>
    </row>
    <row r="14" spans="1:21" ht="22" x14ac:dyDescent="0.35">
      <c r="A14" s="17" t="s">
        <v>31</v>
      </c>
      <c r="B14" s="167">
        <v>34782</v>
      </c>
      <c r="C14" s="167">
        <v>95302</v>
      </c>
      <c r="D14" s="167">
        <v>37400</v>
      </c>
      <c r="E14" s="107">
        <v>-7480</v>
      </c>
      <c r="F14" s="106">
        <f>D14+C14+E14+B14</f>
        <v>160004</v>
      </c>
      <c r="G14" s="103">
        <v>13000</v>
      </c>
      <c r="H14" s="36">
        <f>F14-G14</f>
        <v>147004</v>
      </c>
      <c r="J14" s="80" t="s">
        <v>739</v>
      </c>
      <c r="K14" s="80" t="s">
        <v>703</v>
      </c>
      <c r="L14" s="97"/>
      <c r="M14" s="97" t="s">
        <v>506</v>
      </c>
      <c r="N14" s="97"/>
      <c r="O14" s="97" t="s">
        <v>434</v>
      </c>
      <c r="P14" s="80" t="s">
        <v>298</v>
      </c>
      <c r="Q14" s="80" t="s">
        <v>298</v>
      </c>
      <c r="R14" s="80" t="s">
        <v>122</v>
      </c>
      <c r="S14" s="80" t="s">
        <v>122</v>
      </c>
      <c r="T14" s="80" t="s">
        <v>122</v>
      </c>
      <c r="U14" s="80" t="s">
        <v>122</v>
      </c>
    </row>
    <row r="15" spans="1:21" ht="22" x14ac:dyDescent="0.35">
      <c r="A15" s="17" t="s">
        <v>355</v>
      </c>
      <c r="B15" s="167">
        <v>66886</v>
      </c>
      <c r="C15" s="167">
        <f>16500+138894</f>
        <v>155394</v>
      </c>
      <c r="D15" s="167">
        <v>49500</v>
      </c>
      <c r="E15" s="107"/>
      <c r="F15" s="106">
        <f>D15+C15+B15</f>
        <v>271780</v>
      </c>
      <c r="G15" s="103">
        <v>156200</v>
      </c>
      <c r="H15" s="36">
        <f>F15-G15</f>
        <v>115580</v>
      </c>
      <c r="J15" s="97"/>
      <c r="K15" s="97"/>
      <c r="L15" s="97"/>
      <c r="M15" s="97" t="s">
        <v>507</v>
      </c>
      <c r="N15" s="97" t="s">
        <v>491</v>
      </c>
      <c r="O15" s="80"/>
      <c r="P15" s="80"/>
      <c r="Q15" s="80"/>
      <c r="R15" s="80"/>
      <c r="S15" s="80" t="s">
        <v>240</v>
      </c>
      <c r="T15" s="80" t="s">
        <v>232</v>
      </c>
      <c r="U15" s="80" t="s">
        <v>125</v>
      </c>
    </row>
    <row r="16" spans="1:21" ht="15" thickBot="1" x14ac:dyDescent="0.4">
      <c r="A16" s="17" t="s">
        <v>21</v>
      </c>
      <c r="B16" s="167">
        <v>1300</v>
      </c>
      <c r="C16" s="167"/>
      <c r="D16" s="167">
        <v>0</v>
      </c>
      <c r="E16" s="107"/>
      <c r="F16" s="106">
        <f>D16+C16+B16</f>
        <v>1300</v>
      </c>
      <c r="G16" s="103">
        <v>1500</v>
      </c>
      <c r="H16" s="36">
        <f>F16-G16</f>
        <v>-200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2" ht="33.75" customHeight="1" thickBot="1" x14ac:dyDescent="0.4">
      <c r="A17" s="17" t="s">
        <v>38</v>
      </c>
      <c r="B17" s="18">
        <f>SUM(B5:B16)</f>
        <v>390876</v>
      </c>
      <c r="C17" s="18">
        <f>SUM(C5:C16)</f>
        <v>555675</v>
      </c>
      <c r="D17" s="12">
        <f>SUM(D5:D16)</f>
        <v>165850</v>
      </c>
      <c r="E17" s="14"/>
      <c r="F17" s="24">
        <f>SUM(F5:F16)</f>
        <v>1104921</v>
      </c>
      <c r="G17" s="22">
        <f>SUM(G5:G16)</f>
        <v>1040460</v>
      </c>
      <c r="H17" s="84">
        <f>F17-G17</f>
        <v>64461</v>
      </c>
      <c r="I17" s="14"/>
      <c r="J17" s="82" t="s">
        <v>740</v>
      </c>
      <c r="K17" s="82" t="s">
        <v>705</v>
      </c>
      <c r="L17" s="82" t="s">
        <v>606</v>
      </c>
      <c r="M17" s="82" t="s">
        <v>509</v>
      </c>
      <c r="N17" s="82" t="s">
        <v>493</v>
      </c>
      <c r="O17" s="82" t="s">
        <v>433</v>
      </c>
      <c r="P17" s="82" t="s">
        <v>357</v>
      </c>
      <c r="Q17" s="82"/>
      <c r="R17" s="82" t="s">
        <v>291</v>
      </c>
      <c r="S17" s="82" t="s">
        <v>241</v>
      </c>
      <c r="T17" s="82" t="s">
        <v>233</v>
      </c>
      <c r="U17" s="82" t="s">
        <v>128</v>
      </c>
    </row>
    <row r="18" spans="1:22" x14ac:dyDescent="0.3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2" x14ac:dyDescent="0.3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7"/>
    </row>
    <row r="20" spans="1:22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7"/>
    </row>
    <row r="21" spans="1:22" ht="15" thickBot="1" x14ac:dyDescent="0.4">
      <c r="F21" s="68"/>
      <c r="G21" s="87">
        <f>G17+G19+G20</f>
        <v>1016460</v>
      </c>
      <c r="H21" s="84">
        <f>F17-G21</f>
        <v>88461</v>
      </c>
    </row>
    <row r="22" spans="1:22" x14ac:dyDescent="0.35">
      <c r="A22" s="15" t="s">
        <v>80</v>
      </c>
    </row>
    <row r="24" spans="1:22" ht="9" customHeight="1" x14ac:dyDescent="0.3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22" ht="58" x14ac:dyDescent="0.3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737</v>
      </c>
    </row>
    <row r="26" spans="1:22" x14ac:dyDescent="0.35">
      <c r="D26" s="27"/>
      <c r="E26" s="98"/>
      <c r="F26" s="14"/>
      <c r="G26" s="20"/>
      <c r="H26" s="83"/>
      <c r="J26" s="78"/>
    </row>
    <row r="27" spans="1:22" x14ac:dyDescent="0.35">
      <c r="A27" s="17" t="s">
        <v>45</v>
      </c>
      <c r="B27" s="167"/>
      <c r="C27" s="167"/>
      <c r="D27" s="167">
        <v>44000</v>
      </c>
      <c r="E27" s="105"/>
      <c r="F27" s="106">
        <f>D27+C27+B27</f>
        <v>44000</v>
      </c>
      <c r="G27" s="103">
        <v>64000</v>
      </c>
      <c r="H27" s="36">
        <f t="shared" ref="H27:H33" si="2">F27-G27</f>
        <v>-20000</v>
      </c>
      <c r="J27" s="97"/>
      <c r="K27" s="98"/>
    </row>
    <row r="28" spans="1:22" x14ac:dyDescent="0.3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8"/>
    </row>
    <row r="29" spans="1:22" x14ac:dyDescent="0.3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98"/>
    </row>
    <row r="30" spans="1:22" x14ac:dyDescent="0.35">
      <c r="A30" s="17" t="s">
        <v>359</v>
      </c>
      <c r="B30" s="168"/>
      <c r="C30" s="167"/>
      <c r="D30" s="167">
        <v>8250</v>
      </c>
      <c r="E30" s="107"/>
      <c r="F30" s="106">
        <f t="shared" si="3"/>
        <v>8250</v>
      </c>
      <c r="G30" s="103">
        <v>7400</v>
      </c>
      <c r="H30" s="36">
        <f t="shared" si="2"/>
        <v>850</v>
      </c>
      <c r="J30" s="99"/>
      <c r="K30" s="98"/>
    </row>
    <row r="31" spans="1:22" x14ac:dyDescent="0.3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98"/>
    </row>
    <row r="32" spans="1:22" x14ac:dyDescent="0.35">
      <c r="A32" s="17" t="s">
        <v>28</v>
      </c>
      <c r="B32" s="168"/>
      <c r="C32" s="167"/>
      <c r="D32" s="167">
        <v>52250</v>
      </c>
      <c r="E32" s="107"/>
      <c r="F32" s="106">
        <f t="shared" si="3"/>
        <v>52250</v>
      </c>
      <c r="G32" s="103">
        <v>54900</v>
      </c>
      <c r="H32" s="36">
        <f t="shared" si="2"/>
        <v>-2650</v>
      </c>
      <c r="J32" s="80"/>
      <c r="K32" s="98"/>
    </row>
    <row r="33" spans="1:11" x14ac:dyDescent="0.3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98"/>
    </row>
    <row r="34" spans="1:11" x14ac:dyDescent="0.35">
      <c r="A34" s="17" t="s">
        <v>25</v>
      </c>
      <c r="B34" s="168"/>
      <c r="C34" s="167"/>
      <c r="D34" s="167">
        <v>33000</v>
      </c>
      <c r="E34" s="107"/>
      <c r="F34" s="106">
        <f t="shared" si="3"/>
        <v>33000</v>
      </c>
      <c r="G34" s="103">
        <f>265600-G35</f>
        <v>178000</v>
      </c>
      <c r="H34" s="36">
        <f>F34-G34+F35</f>
        <v>-90040</v>
      </c>
      <c r="J34" s="80" t="s">
        <v>751</v>
      </c>
      <c r="K34" s="98"/>
    </row>
    <row r="35" spans="1:11" x14ac:dyDescent="0.3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8"/>
    </row>
    <row r="36" spans="1:11" x14ac:dyDescent="0.3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98"/>
    </row>
    <row r="37" spans="1:11" x14ac:dyDescent="0.35">
      <c r="A37" s="17" t="s">
        <v>355</v>
      </c>
      <c r="B37" s="167"/>
      <c r="C37" s="167"/>
      <c r="D37" s="167">
        <f>38500+87003</f>
        <v>125503</v>
      </c>
      <c r="E37" s="107"/>
      <c r="F37" s="106">
        <f>D37+C37+B37</f>
        <v>125503</v>
      </c>
      <c r="G37" s="103">
        <v>138000</v>
      </c>
      <c r="H37" s="36">
        <f>F37-G37</f>
        <v>-12497</v>
      </c>
      <c r="J37" s="97"/>
      <c r="K37" s="98"/>
    </row>
    <row r="38" spans="1:11" ht="15" thickBot="1" x14ac:dyDescent="0.4">
      <c r="A38" s="17" t="s">
        <v>21</v>
      </c>
      <c r="B38" s="167"/>
      <c r="C38" s="167"/>
      <c r="D38" s="167">
        <v>1250</v>
      </c>
      <c r="E38" s="107"/>
      <c r="F38" s="106">
        <f>D38+C38+B38</f>
        <v>1250</v>
      </c>
      <c r="G38" s="103">
        <v>1500</v>
      </c>
      <c r="H38" s="36">
        <f>F38-G38</f>
        <v>-250</v>
      </c>
      <c r="J38" s="78"/>
      <c r="K38" s="98"/>
    </row>
    <row r="39" spans="1:11" ht="27.75" customHeight="1" thickBot="1" x14ac:dyDescent="0.4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472223</v>
      </c>
      <c r="E39" s="14"/>
      <c r="F39" s="24">
        <f>SUM(F27:F38)</f>
        <v>472223</v>
      </c>
      <c r="G39" s="22">
        <f>SUM(G27:G38)</f>
        <v>743100</v>
      </c>
      <c r="H39" s="84">
        <f>F39-G39</f>
        <v>-270877</v>
      </c>
      <c r="I39" s="14"/>
      <c r="J39" s="82" t="s">
        <v>752</v>
      </c>
      <c r="K39" s="98"/>
    </row>
    <row r="40" spans="1:11" x14ac:dyDescent="0.35">
      <c r="B40" s="98"/>
      <c r="E40" s="66"/>
      <c r="H40" s="66"/>
      <c r="I40" s="66"/>
      <c r="J40" s="66"/>
      <c r="K40" s="98"/>
    </row>
    <row r="41" spans="1:11" ht="15" thickBot="1" x14ac:dyDescent="0.4">
      <c r="E41" s="66"/>
      <c r="F41" s="86" t="s">
        <v>431</v>
      </c>
      <c r="G41" s="36"/>
      <c r="H41" s="66"/>
      <c r="I41" s="66"/>
      <c r="J41" s="66"/>
      <c r="K41" s="98"/>
    </row>
    <row r="42" spans="1:11" ht="15" thickBot="1" x14ac:dyDescent="0.4">
      <c r="E42" s="66"/>
      <c r="F42" s="86"/>
      <c r="G42" s="36"/>
      <c r="H42" s="66"/>
      <c r="I42" s="66"/>
      <c r="J42" s="66"/>
      <c r="K42" s="98"/>
    </row>
    <row r="43" spans="1:11" ht="15" thickBot="1" x14ac:dyDescent="0.4">
      <c r="F43" s="68"/>
      <c r="G43" s="87">
        <f>G39+G41+G42</f>
        <v>743100</v>
      </c>
      <c r="H43" s="84">
        <f>F39-G43</f>
        <v>-270877</v>
      </c>
      <c r="K43" s="98"/>
    </row>
    <row r="44" spans="1:11" x14ac:dyDescent="0.35">
      <c r="A44" s="15" t="s">
        <v>80</v>
      </c>
    </row>
  </sheetData>
  <pageMargins left="0.7" right="0.7" top="0.75" bottom="0.75" header="0.3" footer="0.3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38"/>
  <sheetViews>
    <sheetView workbookViewId="0">
      <selection activeCell="B6" sqref="B6"/>
    </sheetView>
  </sheetViews>
  <sheetFormatPr baseColWidth="10" defaultColWidth="11.453125" defaultRowHeight="14.5" x14ac:dyDescent="0.35"/>
  <cols>
    <col min="1" max="1" width="6.81640625" style="212" customWidth="1"/>
    <col min="2" max="2" width="20.81640625" style="212" customWidth="1"/>
    <col min="3" max="3" width="17" style="212" bestFit="1" customWidth="1"/>
    <col min="4" max="4" width="11" style="167" bestFit="1" customWidth="1"/>
    <col min="5" max="6" width="12" style="167" bestFit="1" customWidth="1"/>
    <col min="7" max="7" width="12.81640625" style="167" bestFit="1" customWidth="1"/>
    <col min="8" max="8" width="13" style="167" bestFit="1" customWidth="1"/>
    <col min="9" max="9" width="12" style="167" bestFit="1" customWidth="1"/>
    <col min="10" max="11" width="13" style="167" bestFit="1" customWidth="1"/>
    <col min="12" max="12" width="12.81640625" style="167" bestFit="1" customWidth="1"/>
    <col min="13" max="13" width="12" style="167" bestFit="1" customWidth="1"/>
    <col min="14" max="14" width="10.7265625" style="167" customWidth="1"/>
    <col min="15" max="15" width="12.81640625" style="167" bestFit="1" customWidth="1"/>
    <col min="16" max="16" width="12" style="167" bestFit="1" customWidth="1"/>
    <col min="17" max="17" width="12.81640625" style="167" bestFit="1" customWidth="1"/>
    <col min="18" max="20" width="12" style="167" bestFit="1" customWidth="1"/>
    <col min="21" max="21" width="12.26953125" style="167" bestFit="1" customWidth="1"/>
    <col min="22" max="22" width="11.81640625" style="167" bestFit="1" customWidth="1"/>
    <col min="23" max="23" width="12" style="167" bestFit="1" customWidth="1"/>
    <col min="24" max="24" width="11.7265625" style="167" bestFit="1" customWidth="1"/>
    <col min="25" max="16384" width="11.453125" style="212"/>
  </cols>
  <sheetData>
    <row r="1" spans="1:24" x14ac:dyDescent="0.35">
      <c r="B1" s="2" t="s">
        <v>40</v>
      </c>
      <c r="C1" s="111"/>
      <c r="D1" s="213"/>
      <c r="E1" s="213"/>
      <c r="F1" s="213"/>
    </row>
    <row r="2" spans="1:24" x14ac:dyDescent="0.35">
      <c r="B2" s="1" t="s">
        <v>37</v>
      </c>
      <c r="C2" s="101">
        <v>43600</v>
      </c>
      <c r="D2" s="213"/>
      <c r="E2" s="213"/>
      <c r="F2" s="213"/>
    </row>
    <row r="3" spans="1:24" s="93" customFormat="1" ht="15" thickBot="1" x14ac:dyDescent="0.4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18" customFormat="1" ht="15" thickBot="1" x14ac:dyDescent="0.4">
      <c r="B4" s="231"/>
      <c r="C4" s="231"/>
      <c r="D4" s="132">
        <v>2019</v>
      </c>
      <c r="E4" s="121"/>
      <c r="F4" s="121"/>
      <c r="G4" s="121"/>
      <c r="H4" s="121"/>
      <c r="I4" s="121"/>
      <c r="J4" s="121"/>
      <c r="K4" s="121"/>
      <c r="L4" s="121"/>
      <c r="M4" s="122"/>
      <c r="N4" s="132">
        <v>2020</v>
      </c>
      <c r="O4" s="121"/>
      <c r="P4" s="121"/>
      <c r="Q4" s="121"/>
      <c r="R4" s="121"/>
      <c r="S4" s="121"/>
      <c r="T4" s="121"/>
      <c r="U4" s="121"/>
      <c r="V4" s="121"/>
      <c r="W4" s="121"/>
      <c r="X4" s="122"/>
    </row>
    <row r="5" spans="1:24" s="218" customFormat="1" x14ac:dyDescent="0.35">
      <c r="B5" s="236" t="s">
        <v>597</v>
      </c>
      <c r="C5" s="237" t="s">
        <v>39</v>
      </c>
      <c r="D5" s="133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134">
        <v>12</v>
      </c>
      <c r="N5" s="133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  <c r="X5" s="134">
        <v>11</v>
      </c>
    </row>
    <row r="6" spans="1:24" s="218" customFormat="1" x14ac:dyDescent="0.35">
      <c r="B6" s="228" t="s">
        <v>237</v>
      </c>
      <c r="C6" s="134" t="s">
        <v>45</v>
      </c>
      <c r="D6" s="137"/>
      <c r="E6" s="138"/>
      <c r="F6" s="138"/>
      <c r="G6" s="138"/>
      <c r="H6" s="138"/>
      <c r="I6" s="138"/>
      <c r="J6" s="138"/>
      <c r="K6" s="138"/>
      <c r="L6" s="138"/>
      <c r="M6" s="139"/>
      <c r="N6" s="137"/>
      <c r="O6" s="138"/>
      <c r="P6" s="138"/>
      <c r="Q6" s="138"/>
      <c r="R6" s="138"/>
      <c r="S6" s="138"/>
      <c r="T6" s="138"/>
      <c r="U6" s="138"/>
      <c r="V6" s="138"/>
      <c r="W6" s="138"/>
      <c r="X6" s="139"/>
    </row>
    <row r="7" spans="1:24" s="218" customFormat="1" x14ac:dyDescent="0.35">
      <c r="B7" s="157"/>
      <c r="C7" s="134" t="s">
        <v>293</v>
      </c>
      <c r="D7" s="137"/>
      <c r="E7" s="138"/>
      <c r="F7" s="138">
        <v>11000</v>
      </c>
      <c r="G7" s="138">
        <v>16500</v>
      </c>
      <c r="H7" s="138">
        <v>27500</v>
      </c>
      <c r="I7" s="138"/>
      <c r="J7" s="138">
        <v>5500</v>
      </c>
      <c r="K7" s="138">
        <v>16500</v>
      </c>
      <c r="L7" s="138">
        <v>5500</v>
      </c>
      <c r="M7" s="139">
        <v>11000</v>
      </c>
      <c r="N7" s="137">
        <v>5500</v>
      </c>
      <c r="O7" s="138">
        <v>5500</v>
      </c>
      <c r="P7" s="138">
        <v>11000</v>
      </c>
      <c r="Q7" s="138">
        <v>5500</v>
      </c>
      <c r="R7" s="138">
        <v>11000</v>
      </c>
      <c r="S7" s="138">
        <v>5500</v>
      </c>
      <c r="T7" s="138"/>
      <c r="U7" s="138"/>
      <c r="V7" s="138"/>
      <c r="W7" s="138"/>
      <c r="X7" s="139"/>
    </row>
    <row r="8" spans="1:24" s="218" customFormat="1" x14ac:dyDescent="0.35">
      <c r="B8" s="157"/>
      <c r="C8" s="134" t="s">
        <v>33</v>
      </c>
      <c r="D8" s="137"/>
      <c r="E8" s="138">
        <v>5400</v>
      </c>
      <c r="F8" s="138">
        <v>5400</v>
      </c>
      <c r="G8" s="138">
        <v>21600</v>
      </c>
      <c r="H8" s="138">
        <v>10800</v>
      </c>
      <c r="I8" s="138"/>
      <c r="J8" s="138">
        <v>27000</v>
      </c>
      <c r="K8" s="138">
        <v>27000</v>
      </c>
      <c r="L8" s="138">
        <v>16200</v>
      </c>
      <c r="M8" s="139">
        <v>10800</v>
      </c>
      <c r="N8" s="137">
        <v>16200</v>
      </c>
      <c r="O8" s="138">
        <v>16200</v>
      </c>
      <c r="P8" s="138">
        <v>10800</v>
      </c>
      <c r="Q8" s="138">
        <v>16200</v>
      </c>
      <c r="R8" s="138"/>
      <c r="S8" s="138">
        <v>5400</v>
      </c>
      <c r="T8" s="138">
        <v>5400</v>
      </c>
      <c r="U8" s="138"/>
      <c r="V8" s="138"/>
      <c r="W8" s="138"/>
      <c r="X8" s="139"/>
    </row>
    <row r="9" spans="1:24" s="218" customFormat="1" x14ac:dyDescent="0.35">
      <c r="B9" s="157"/>
      <c r="C9" s="134" t="s">
        <v>139</v>
      </c>
      <c r="D9" s="137"/>
      <c r="E9" s="138"/>
      <c r="F9" s="138">
        <v>5500</v>
      </c>
      <c r="G9" s="138"/>
      <c r="H9" s="138">
        <v>5500</v>
      </c>
      <c r="I9" s="138"/>
      <c r="J9" s="138">
        <v>5500</v>
      </c>
      <c r="K9" s="138"/>
      <c r="L9" s="138"/>
      <c r="M9" s="139"/>
      <c r="N9" s="137">
        <v>11000</v>
      </c>
      <c r="O9" s="138">
        <v>16500</v>
      </c>
      <c r="P9" s="138">
        <v>5500</v>
      </c>
      <c r="Q9" s="138">
        <v>5500</v>
      </c>
      <c r="R9" s="138"/>
      <c r="S9" s="138"/>
      <c r="T9" s="138"/>
      <c r="U9" s="138"/>
      <c r="V9" s="138"/>
      <c r="W9" s="138"/>
      <c r="X9" s="139"/>
    </row>
    <row r="10" spans="1:24" s="218" customFormat="1" x14ac:dyDescent="0.35">
      <c r="B10" s="157"/>
      <c r="C10" s="134" t="s">
        <v>19</v>
      </c>
      <c r="D10" s="137"/>
      <c r="E10" s="138"/>
      <c r="F10" s="138"/>
      <c r="G10" s="138">
        <v>2750</v>
      </c>
      <c r="H10" s="138">
        <v>2750</v>
      </c>
      <c r="I10" s="138"/>
      <c r="J10" s="138"/>
      <c r="K10" s="138"/>
      <c r="L10" s="138">
        <v>2750</v>
      </c>
      <c r="M10" s="139"/>
      <c r="N10" s="137">
        <v>2750</v>
      </c>
      <c r="O10" s="138"/>
      <c r="P10" s="138"/>
      <c r="Q10" s="138">
        <v>2750</v>
      </c>
      <c r="R10" s="138"/>
      <c r="S10" s="138">
        <v>2750</v>
      </c>
      <c r="T10" s="138"/>
      <c r="U10" s="138"/>
      <c r="V10" s="138"/>
      <c r="W10" s="138"/>
      <c r="X10" s="139"/>
    </row>
    <row r="11" spans="1:24" s="218" customFormat="1" x14ac:dyDescent="0.35">
      <c r="B11" s="157"/>
      <c r="C11" s="134" t="s">
        <v>359</v>
      </c>
      <c r="D11" s="137"/>
      <c r="E11" s="138"/>
      <c r="F11" s="138"/>
      <c r="G11" s="138"/>
      <c r="H11" s="138">
        <v>2750</v>
      </c>
      <c r="I11" s="138"/>
      <c r="J11" s="138"/>
      <c r="K11" s="138">
        <v>2750</v>
      </c>
      <c r="L11" s="138"/>
      <c r="M11" s="139"/>
      <c r="N11" s="137"/>
      <c r="O11" s="138">
        <v>2750</v>
      </c>
      <c r="P11" s="138">
        <v>2750</v>
      </c>
      <c r="Q11" s="138"/>
      <c r="R11" s="138"/>
      <c r="S11" s="138"/>
      <c r="T11" s="138">
        <v>2750</v>
      </c>
      <c r="U11" s="138"/>
      <c r="V11" s="138"/>
      <c r="W11" s="138"/>
      <c r="X11" s="139"/>
    </row>
    <row r="12" spans="1:24" s="218" customFormat="1" x14ac:dyDescent="0.35">
      <c r="B12" s="157"/>
      <c r="C12" s="134" t="s">
        <v>44</v>
      </c>
      <c r="D12" s="137"/>
      <c r="E12" s="138"/>
      <c r="F12" s="138"/>
      <c r="G12" s="138"/>
      <c r="H12" s="138">
        <v>2750</v>
      </c>
      <c r="I12" s="138"/>
      <c r="J12" s="138">
        <v>2750</v>
      </c>
      <c r="K12" s="138">
        <v>8250</v>
      </c>
      <c r="L12" s="138">
        <v>2750</v>
      </c>
      <c r="M12" s="139"/>
      <c r="N12" s="137">
        <v>2750</v>
      </c>
      <c r="O12" s="138">
        <v>5500</v>
      </c>
      <c r="P12" s="138">
        <v>5500</v>
      </c>
      <c r="Q12" s="138">
        <v>5500</v>
      </c>
      <c r="R12" s="138">
        <v>2750</v>
      </c>
      <c r="S12" s="138">
        <v>2750</v>
      </c>
      <c r="T12" s="138">
        <v>2750</v>
      </c>
      <c r="U12" s="138"/>
      <c r="V12" s="138"/>
      <c r="W12" s="138"/>
      <c r="X12" s="139"/>
    </row>
    <row r="13" spans="1:24" s="218" customFormat="1" x14ac:dyDescent="0.35">
      <c r="B13" s="157"/>
      <c r="C13" s="134" t="s">
        <v>28</v>
      </c>
      <c r="D13" s="137"/>
      <c r="E13" s="138"/>
      <c r="F13" s="138"/>
      <c r="G13" s="138">
        <v>8250</v>
      </c>
      <c r="H13" s="138">
        <v>8250</v>
      </c>
      <c r="I13" s="138"/>
      <c r="J13" s="138">
        <v>11000</v>
      </c>
      <c r="K13" s="138">
        <v>8250</v>
      </c>
      <c r="L13" s="138">
        <v>5500</v>
      </c>
      <c r="M13" s="139">
        <v>5500</v>
      </c>
      <c r="N13" s="137">
        <v>11000</v>
      </c>
      <c r="O13" s="138">
        <v>5500</v>
      </c>
      <c r="P13" s="138">
        <v>5500</v>
      </c>
      <c r="Q13" s="138">
        <v>8250</v>
      </c>
      <c r="R13" s="138">
        <v>11000</v>
      </c>
      <c r="S13" s="138">
        <v>5500</v>
      </c>
      <c r="T13" s="138">
        <v>5500</v>
      </c>
      <c r="U13" s="138"/>
      <c r="V13" s="138"/>
      <c r="W13" s="138"/>
      <c r="X13" s="139"/>
    </row>
    <row r="14" spans="1:24" s="218" customFormat="1" x14ac:dyDescent="0.35">
      <c r="B14" s="157"/>
      <c r="C14" s="134" t="s">
        <v>35</v>
      </c>
      <c r="D14" s="137"/>
      <c r="E14" s="138"/>
      <c r="F14" s="138"/>
      <c r="G14" s="138">
        <v>4201</v>
      </c>
      <c r="H14" s="138"/>
      <c r="I14" s="138">
        <v>5500</v>
      </c>
      <c r="J14" s="138">
        <v>5500</v>
      </c>
      <c r="K14" s="138"/>
      <c r="L14" s="138">
        <v>5500</v>
      </c>
      <c r="M14" s="139"/>
      <c r="N14" s="137">
        <v>5500</v>
      </c>
      <c r="O14" s="138">
        <v>5500</v>
      </c>
      <c r="P14" s="138"/>
      <c r="Q14" s="138">
        <v>5500</v>
      </c>
      <c r="R14" s="138">
        <v>5500</v>
      </c>
      <c r="S14" s="138"/>
      <c r="T14" s="138">
        <v>5500</v>
      </c>
      <c r="U14" s="138"/>
      <c r="V14" s="138"/>
      <c r="W14" s="138"/>
      <c r="X14" s="139"/>
    </row>
    <row r="15" spans="1:24" s="218" customFormat="1" x14ac:dyDescent="0.35">
      <c r="B15" s="157"/>
      <c r="C15" s="134" t="s">
        <v>25</v>
      </c>
      <c r="D15" s="137"/>
      <c r="E15" s="138"/>
      <c r="F15" s="138">
        <v>1696</v>
      </c>
      <c r="G15" s="138">
        <v>5500</v>
      </c>
      <c r="H15" s="138">
        <v>5500</v>
      </c>
      <c r="I15" s="138"/>
      <c r="J15" s="138">
        <v>5500.01</v>
      </c>
      <c r="K15" s="138">
        <v>5500.01</v>
      </c>
      <c r="L15" s="138">
        <v>5500</v>
      </c>
      <c r="M15" s="139">
        <v>2750.01</v>
      </c>
      <c r="N15" s="137">
        <v>5500</v>
      </c>
      <c r="O15" s="138">
        <v>5500</v>
      </c>
      <c r="P15" s="138">
        <v>11000</v>
      </c>
      <c r="Q15" s="138"/>
      <c r="R15" s="138">
        <v>5500</v>
      </c>
      <c r="S15" s="138">
        <v>5500</v>
      </c>
      <c r="T15" s="138"/>
      <c r="U15" s="138"/>
      <c r="V15" s="138"/>
      <c r="W15" s="138"/>
      <c r="X15" s="139"/>
    </row>
    <row r="16" spans="1:24" s="218" customFormat="1" x14ac:dyDescent="0.35">
      <c r="B16" s="157"/>
      <c r="C16" s="134" t="s">
        <v>31</v>
      </c>
      <c r="D16" s="137"/>
      <c r="E16" s="138">
        <v>3740</v>
      </c>
      <c r="F16" s="138">
        <v>11220</v>
      </c>
      <c r="G16" s="138">
        <v>14960</v>
      </c>
      <c r="H16" s="138">
        <v>16762</v>
      </c>
      <c r="I16" s="138">
        <v>3740</v>
      </c>
      <c r="J16" s="138">
        <v>22440</v>
      </c>
      <c r="K16" s="138">
        <v>22440</v>
      </c>
      <c r="L16" s="138">
        <v>22440</v>
      </c>
      <c r="M16" s="139">
        <v>14960</v>
      </c>
      <c r="N16" s="137">
        <v>14960</v>
      </c>
      <c r="O16" s="138">
        <v>22440</v>
      </c>
      <c r="P16" s="138">
        <v>18700</v>
      </c>
      <c r="Q16" s="138">
        <v>18700</v>
      </c>
      <c r="R16" s="138">
        <v>11220</v>
      </c>
      <c r="S16" s="138">
        <v>3740</v>
      </c>
      <c r="T16" s="138"/>
      <c r="U16" s="138"/>
      <c r="V16" s="138"/>
      <c r="W16" s="138"/>
      <c r="X16" s="139"/>
    </row>
    <row r="17" spans="2:24" s="218" customFormat="1" x14ac:dyDescent="0.35">
      <c r="B17" s="157"/>
      <c r="C17" s="134" t="s">
        <v>23</v>
      </c>
      <c r="D17" s="137"/>
      <c r="E17" s="138"/>
      <c r="F17" s="138">
        <v>17894</v>
      </c>
      <c r="G17" s="138">
        <v>27500</v>
      </c>
      <c r="H17" s="138">
        <v>33000</v>
      </c>
      <c r="I17" s="138">
        <v>5500</v>
      </c>
      <c r="J17" s="138">
        <v>27500</v>
      </c>
      <c r="K17" s="138">
        <v>27500</v>
      </c>
      <c r="L17" s="138">
        <v>27500</v>
      </c>
      <c r="M17" s="139">
        <v>22000</v>
      </c>
      <c r="N17" s="137">
        <v>11000</v>
      </c>
      <c r="O17" s="138">
        <v>16500</v>
      </c>
      <c r="P17" s="138">
        <v>11000</v>
      </c>
      <c r="Q17" s="138">
        <v>21003</v>
      </c>
      <c r="R17" s="138">
        <v>11000</v>
      </c>
      <c r="S17" s="138"/>
      <c r="T17" s="138">
        <v>16500</v>
      </c>
      <c r="U17" s="138"/>
      <c r="V17" s="138"/>
      <c r="W17" s="138"/>
      <c r="X17" s="139"/>
    </row>
    <row r="18" spans="2:24" s="221" customFormat="1" x14ac:dyDescent="0.35">
      <c r="B18" s="157"/>
      <c r="C18" s="134" t="s">
        <v>21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9"/>
      <c r="N18" s="137"/>
      <c r="O18" s="138">
        <v>1250</v>
      </c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221" customFormat="1" ht="15" thickBot="1" x14ac:dyDescent="0.4">
      <c r="B19" s="172"/>
      <c r="C19" s="175" t="s">
        <v>38</v>
      </c>
      <c r="D19" s="232">
        <f>SUM(D6:D18)</f>
        <v>0</v>
      </c>
      <c r="E19" s="233">
        <f t="shared" ref="E19:X19" si="0">SUM(E6:E18)</f>
        <v>9140</v>
      </c>
      <c r="F19" s="233">
        <f t="shared" si="0"/>
        <v>52710</v>
      </c>
      <c r="G19" s="233">
        <f t="shared" si="0"/>
        <v>101261</v>
      </c>
      <c r="H19" s="233">
        <f t="shared" si="0"/>
        <v>115562</v>
      </c>
      <c r="I19" s="233">
        <f t="shared" si="0"/>
        <v>14740</v>
      </c>
      <c r="J19" s="233">
        <f t="shared" si="0"/>
        <v>112690.01000000001</v>
      </c>
      <c r="K19" s="233">
        <f t="shared" si="0"/>
        <v>118190.01</v>
      </c>
      <c r="L19" s="233">
        <f t="shared" si="0"/>
        <v>93640</v>
      </c>
      <c r="M19" s="234">
        <f t="shared" si="0"/>
        <v>67010.010000000009</v>
      </c>
      <c r="N19" s="232">
        <f t="shared" si="0"/>
        <v>86160</v>
      </c>
      <c r="O19" s="233">
        <f t="shared" si="0"/>
        <v>103140</v>
      </c>
      <c r="P19" s="233">
        <f t="shared" si="0"/>
        <v>81750</v>
      </c>
      <c r="Q19" s="233">
        <f t="shared" si="0"/>
        <v>88903</v>
      </c>
      <c r="R19" s="233">
        <f t="shared" si="0"/>
        <v>57970</v>
      </c>
      <c r="S19" s="233">
        <f t="shared" si="0"/>
        <v>31140</v>
      </c>
      <c r="T19" s="233">
        <f t="shared" si="0"/>
        <v>39650</v>
      </c>
      <c r="U19" s="233">
        <f t="shared" si="0"/>
        <v>0</v>
      </c>
      <c r="V19" s="233">
        <f t="shared" si="0"/>
        <v>0</v>
      </c>
      <c r="W19" s="233">
        <f t="shared" si="0"/>
        <v>0</v>
      </c>
      <c r="X19" s="234">
        <f t="shared" si="0"/>
        <v>0</v>
      </c>
    </row>
    <row r="20" spans="2:24" s="218" customFormat="1" x14ac:dyDescent="0.35">
      <c r="B20" s="229" t="s">
        <v>238</v>
      </c>
      <c r="C20" s="226" t="s">
        <v>82</v>
      </c>
      <c r="D20" s="193"/>
      <c r="E20" s="191"/>
      <c r="F20" s="191"/>
      <c r="G20" s="191">
        <v>898</v>
      </c>
      <c r="H20" s="191"/>
      <c r="I20" s="191"/>
      <c r="J20" s="191"/>
      <c r="K20" s="191"/>
      <c r="L20" s="191"/>
      <c r="M20" s="192"/>
      <c r="N20" s="193"/>
      <c r="O20" s="191">
        <v>2100</v>
      </c>
      <c r="P20" s="191"/>
      <c r="Q20" s="191">
        <v>2100</v>
      </c>
      <c r="R20" s="191">
        <v>2100</v>
      </c>
      <c r="S20" s="191"/>
      <c r="T20" s="191"/>
      <c r="U20" s="191"/>
      <c r="V20" s="191"/>
      <c r="W20" s="191"/>
      <c r="X20" s="192"/>
    </row>
    <row r="21" spans="2:24" s="221" customFormat="1" x14ac:dyDescent="0.35">
      <c r="B21" s="157"/>
      <c r="C21" s="134" t="s">
        <v>17</v>
      </c>
      <c r="D21" s="137"/>
      <c r="E21" s="138"/>
      <c r="F21" s="138">
        <v>3776</v>
      </c>
      <c r="G21" s="138"/>
      <c r="H21" s="138">
        <v>3776</v>
      </c>
      <c r="I21" s="138"/>
      <c r="J21" s="138"/>
      <c r="K21" s="138"/>
      <c r="L21" s="138"/>
      <c r="M21" s="139"/>
      <c r="N21" s="137"/>
      <c r="O21" s="138"/>
      <c r="P21" s="138"/>
      <c r="Q21" s="138"/>
      <c r="R21" s="138"/>
      <c r="S21" s="138"/>
      <c r="T21" s="138"/>
      <c r="U21" s="138"/>
      <c r="V21" s="138">
        <v>2100</v>
      </c>
      <c r="W21" s="138"/>
      <c r="X21" s="139"/>
    </row>
    <row r="22" spans="2:24" s="218" customFormat="1" x14ac:dyDescent="0.35">
      <c r="B22" s="157"/>
      <c r="C22" s="134" t="s">
        <v>117</v>
      </c>
      <c r="D22" s="137"/>
      <c r="E22" s="138"/>
      <c r="F22" s="138">
        <v>5500</v>
      </c>
      <c r="G22" s="138">
        <v>11000</v>
      </c>
      <c r="H22" s="138">
        <v>5500</v>
      </c>
      <c r="I22" s="138"/>
      <c r="J22" s="138">
        <v>11000</v>
      </c>
      <c r="K22" s="138">
        <v>5500</v>
      </c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s="218" customFormat="1" x14ac:dyDescent="0.35">
      <c r="B23" s="157"/>
      <c r="C23" s="134" t="s">
        <v>15</v>
      </c>
      <c r="D23" s="137"/>
      <c r="E23" s="138"/>
      <c r="F23" s="138"/>
      <c r="G23" s="138">
        <v>2960</v>
      </c>
      <c r="H23" s="138">
        <v>5920</v>
      </c>
      <c r="I23" s="138"/>
      <c r="J23" s="138">
        <v>5920</v>
      </c>
      <c r="K23" s="138">
        <v>11840</v>
      </c>
      <c r="L23" s="138">
        <v>5920</v>
      </c>
      <c r="M23" s="139">
        <v>8880</v>
      </c>
      <c r="N23" s="137">
        <v>11840</v>
      </c>
      <c r="O23" s="138">
        <v>11840</v>
      </c>
      <c r="P23" s="138">
        <v>8880</v>
      </c>
      <c r="Q23" s="138">
        <v>5920</v>
      </c>
      <c r="R23" s="138">
        <v>5920</v>
      </c>
      <c r="S23" s="138">
        <v>11840</v>
      </c>
      <c r="T23" s="138">
        <v>5920</v>
      </c>
      <c r="U23" s="138"/>
      <c r="V23" s="138">
        <v>5920</v>
      </c>
      <c r="W23" s="138">
        <v>11840</v>
      </c>
      <c r="X23" s="139"/>
    </row>
    <row r="24" spans="2:24" s="218" customFormat="1" x14ac:dyDescent="0.35">
      <c r="B24" s="157"/>
      <c r="C24" s="134" t="s">
        <v>14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9">
        <v>4816</v>
      </c>
      <c r="N24" s="137"/>
      <c r="O24" s="138"/>
      <c r="P24" s="138"/>
      <c r="Q24" s="138"/>
      <c r="R24" s="138"/>
      <c r="S24" s="138"/>
      <c r="T24" s="138"/>
      <c r="U24" s="138"/>
      <c r="V24" s="138"/>
      <c r="W24" s="138">
        <v>5418</v>
      </c>
      <c r="X24" s="139"/>
    </row>
    <row r="25" spans="2:24" s="218" customFormat="1" x14ac:dyDescent="0.35">
      <c r="B25" s="157"/>
      <c r="C25" s="134" t="s">
        <v>295</v>
      </c>
      <c r="D25" s="137">
        <v>3647</v>
      </c>
      <c r="E25" s="138"/>
      <c r="F25" s="138"/>
      <c r="G25" s="138">
        <v>3647</v>
      </c>
      <c r="H25" s="138"/>
      <c r="I25" s="138"/>
      <c r="J25" s="138">
        <v>3126</v>
      </c>
      <c r="K25" s="138"/>
      <c r="L25" s="138"/>
      <c r="M25" s="139"/>
      <c r="N25" s="137"/>
      <c r="O25" s="138"/>
      <c r="P25" s="138"/>
      <c r="Q25" s="138"/>
      <c r="R25" s="138"/>
      <c r="S25" s="138">
        <v>3126</v>
      </c>
      <c r="T25" s="138"/>
      <c r="U25" s="138"/>
      <c r="V25" s="138"/>
      <c r="W25" s="138">
        <v>4689</v>
      </c>
      <c r="X25" s="139"/>
    </row>
    <row r="26" spans="2:24" s="218" customFormat="1" x14ac:dyDescent="0.35">
      <c r="B26" s="157"/>
      <c r="C26" s="134" t="s">
        <v>627</v>
      </c>
      <c r="D26" s="137"/>
      <c r="E26" s="138"/>
      <c r="F26" s="138"/>
      <c r="G26" s="138"/>
      <c r="H26" s="138"/>
      <c r="I26" s="138"/>
      <c r="J26" s="138">
        <v>4200</v>
      </c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s="218" customFormat="1" x14ac:dyDescent="0.35">
      <c r="B27" s="157"/>
      <c r="C27" s="134" t="s">
        <v>625</v>
      </c>
      <c r="D27" s="137"/>
      <c r="E27" s="138"/>
      <c r="F27" s="138"/>
      <c r="G27" s="138"/>
      <c r="H27" s="138">
        <v>2100</v>
      </c>
      <c r="I27" s="138"/>
      <c r="J27" s="138">
        <v>2100</v>
      </c>
      <c r="K27" s="138"/>
      <c r="L27" s="138">
        <v>2100</v>
      </c>
      <c r="M27" s="139"/>
      <c r="N27" s="137">
        <v>4200</v>
      </c>
      <c r="O27" s="138">
        <v>4200</v>
      </c>
      <c r="P27" s="138"/>
      <c r="Q27" s="138">
        <v>4200</v>
      </c>
      <c r="R27" s="138">
        <v>4200</v>
      </c>
      <c r="S27" s="138"/>
      <c r="T27" s="138">
        <v>2100</v>
      </c>
      <c r="U27" s="138"/>
      <c r="V27" s="138"/>
      <c r="W27" s="138"/>
      <c r="X27" s="139"/>
    </row>
    <row r="28" spans="2:24" s="218" customFormat="1" x14ac:dyDescent="0.35">
      <c r="B28" s="157"/>
      <c r="C28" s="134" t="s">
        <v>119</v>
      </c>
      <c r="D28" s="137"/>
      <c r="E28" s="138"/>
      <c r="F28" s="138">
        <v>5500</v>
      </c>
      <c r="G28" s="138"/>
      <c r="H28" s="138">
        <v>5500</v>
      </c>
      <c r="I28" s="138"/>
      <c r="J28" s="138"/>
      <c r="K28" s="138">
        <v>5500</v>
      </c>
      <c r="L28" s="138"/>
      <c r="M28" s="139"/>
      <c r="N28" s="137">
        <v>5004</v>
      </c>
      <c r="O28" s="138">
        <v>5004</v>
      </c>
      <c r="P28" s="138"/>
      <c r="Q28" s="138">
        <v>5004</v>
      </c>
      <c r="R28" s="138"/>
      <c r="S28" s="138">
        <v>5504</v>
      </c>
      <c r="T28" s="138"/>
      <c r="U28" s="138"/>
      <c r="V28" s="138"/>
      <c r="W28" s="138"/>
      <c r="X28" s="139"/>
    </row>
    <row r="29" spans="2:24" s="218" customFormat="1" x14ac:dyDescent="0.35">
      <c r="B29" s="157"/>
      <c r="C29" s="134" t="s">
        <v>72</v>
      </c>
      <c r="D29" s="137"/>
      <c r="E29" s="138"/>
      <c r="F29" s="138"/>
      <c r="G29" s="138"/>
      <c r="H29" s="138"/>
      <c r="I29" s="138"/>
      <c r="J29" s="138"/>
      <c r="K29" s="138"/>
      <c r="L29" s="138">
        <v>3120</v>
      </c>
      <c r="M29" s="139"/>
      <c r="N29" s="137">
        <v>3120</v>
      </c>
      <c r="O29" s="138"/>
      <c r="P29" s="138"/>
      <c r="Q29" s="138"/>
      <c r="R29" s="138">
        <v>3120</v>
      </c>
      <c r="S29" s="138"/>
      <c r="T29" s="138">
        <v>3120</v>
      </c>
      <c r="U29" s="138"/>
      <c r="V29" s="138"/>
      <c r="W29" s="138">
        <v>3120</v>
      </c>
      <c r="X29" s="139"/>
    </row>
    <row r="30" spans="2:24" s="218" customFormat="1" x14ac:dyDescent="0.35">
      <c r="B30" s="157"/>
      <c r="C30" s="134" t="s">
        <v>121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9"/>
      <c r="N30" s="137">
        <v>2750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9"/>
    </row>
    <row r="31" spans="2:24" s="218" customFormat="1" x14ac:dyDescent="0.35">
      <c r="B31" s="157"/>
      <c r="C31" s="134" t="s">
        <v>512</v>
      </c>
      <c r="D31" s="137"/>
      <c r="E31" s="138"/>
      <c r="F31" s="138"/>
      <c r="G31" s="138">
        <v>1112</v>
      </c>
      <c r="H31" s="138"/>
      <c r="I31" s="138"/>
      <c r="J31" s="138"/>
      <c r="K31" s="138"/>
      <c r="L31" s="138"/>
      <c r="M31" s="139"/>
      <c r="N31" s="137"/>
      <c r="O31" s="138">
        <v>6672</v>
      </c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s="218" customFormat="1" x14ac:dyDescent="0.35">
      <c r="B32" s="228" t="s">
        <v>696</v>
      </c>
      <c r="C32" s="134" t="s">
        <v>624</v>
      </c>
      <c r="D32" s="137"/>
      <c r="E32" s="138"/>
      <c r="F32" s="138"/>
      <c r="G32" s="138">
        <v>5400</v>
      </c>
      <c r="H32" s="138"/>
      <c r="I32" s="138"/>
      <c r="J32" s="138"/>
      <c r="K32" s="138"/>
      <c r="L32" s="138"/>
      <c r="M32" s="139"/>
      <c r="N32" s="137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s="218" customFormat="1" x14ac:dyDescent="0.35">
      <c r="B33" s="157"/>
      <c r="C33" s="134" t="s">
        <v>701</v>
      </c>
      <c r="D33" s="137"/>
      <c r="E33" s="138"/>
      <c r="F33" s="138">
        <v>1024</v>
      </c>
      <c r="G33" s="138"/>
      <c r="H33" s="138"/>
      <c r="I33" s="138"/>
      <c r="J33" s="138"/>
      <c r="K33" s="138"/>
      <c r="L33" s="138"/>
      <c r="M33" s="139"/>
      <c r="N33" s="137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s="218" customFormat="1" x14ac:dyDescent="0.35">
      <c r="B34" s="228" t="s">
        <v>697</v>
      </c>
      <c r="C34" s="134" t="s">
        <v>698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9"/>
      <c r="N34" s="137">
        <v>2322</v>
      </c>
      <c r="O34" s="138">
        <v>2322</v>
      </c>
      <c r="P34" s="138">
        <v>2322</v>
      </c>
      <c r="Q34" s="138"/>
      <c r="R34" s="138">
        <v>2322</v>
      </c>
      <c r="S34" s="138"/>
      <c r="T34" s="138"/>
      <c r="U34" s="138"/>
      <c r="V34" s="138">
        <v>2322</v>
      </c>
      <c r="W34" s="138">
        <v>2322</v>
      </c>
      <c r="X34" s="139"/>
    </row>
    <row r="35" spans="2:24" s="218" customFormat="1" x14ac:dyDescent="0.35">
      <c r="B35" s="157"/>
      <c r="C35" s="134" t="s">
        <v>699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9"/>
      <c r="N35" s="137">
        <v>2370</v>
      </c>
      <c r="O35" s="138">
        <v>2370</v>
      </c>
      <c r="P35" s="138"/>
      <c r="Q35" s="138"/>
      <c r="R35" s="138">
        <v>2370</v>
      </c>
      <c r="S35" s="138"/>
      <c r="T35" s="138"/>
      <c r="U35" s="138"/>
      <c r="V35" s="138"/>
      <c r="W35" s="138">
        <v>4740</v>
      </c>
      <c r="X35" s="139"/>
    </row>
    <row r="36" spans="2:24" s="221" customFormat="1" ht="15" thickBot="1" x14ac:dyDescent="0.4">
      <c r="B36" s="172"/>
      <c r="C36" s="175" t="s">
        <v>38</v>
      </c>
      <c r="D36" s="232">
        <f>SUM(D20:D35)</f>
        <v>3647</v>
      </c>
      <c r="E36" s="233">
        <f t="shared" ref="E36:X36" si="1">SUM(E20:E35)</f>
        <v>0</v>
      </c>
      <c r="F36" s="233">
        <f t="shared" si="1"/>
        <v>15800</v>
      </c>
      <c r="G36" s="233">
        <f t="shared" si="1"/>
        <v>25017</v>
      </c>
      <c r="H36" s="233">
        <f t="shared" si="1"/>
        <v>22796</v>
      </c>
      <c r="I36" s="233">
        <f t="shared" si="1"/>
        <v>0</v>
      </c>
      <c r="J36" s="233">
        <f t="shared" si="1"/>
        <v>26346</v>
      </c>
      <c r="K36" s="233">
        <f t="shared" si="1"/>
        <v>22840</v>
      </c>
      <c r="L36" s="233">
        <f t="shared" si="1"/>
        <v>11140</v>
      </c>
      <c r="M36" s="234">
        <f t="shared" si="1"/>
        <v>13696</v>
      </c>
      <c r="N36" s="232">
        <f t="shared" si="1"/>
        <v>31606</v>
      </c>
      <c r="O36" s="233">
        <f t="shared" si="1"/>
        <v>34508</v>
      </c>
      <c r="P36" s="233">
        <f t="shared" si="1"/>
        <v>11202</v>
      </c>
      <c r="Q36" s="233">
        <f t="shared" si="1"/>
        <v>17224</v>
      </c>
      <c r="R36" s="233">
        <f t="shared" si="1"/>
        <v>20032</v>
      </c>
      <c r="S36" s="233">
        <f t="shared" si="1"/>
        <v>20470</v>
      </c>
      <c r="T36" s="233">
        <f t="shared" si="1"/>
        <v>11140</v>
      </c>
      <c r="U36" s="233">
        <f t="shared" si="1"/>
        <v>0</v>
      </c>
      <c r="V36" s="233">
        <f t="shared" si="1"/>
        <v>10342</v>
      </c>
      <c r="W36" s="233">
        <f t="shared" si="1"/>
        <v>32129</v>
      </c>
      <c r="X36" s="234">
        <f t="shared" si="1"/>
        <v>0</v>
      </c>
    </row>
    <row r="37" spans="2:24" s="218" customFormat="1" ht="15" thickBot="1" x14ac:dyDescent="0.4">
      <c r="B37" s="173" t="s">
        <v>736</v>
      </c>
      <c r="C37" s="235"/>
      <c r="D37" s="197">
        <f>SUM(D19+D36)</f>
        <v>3647</v>
      </c>
      <c r="E37" s="195">
        <f t="shared" ref="E37:X37" si="2">SUM(E19+E36)</f>
        <v>9140</v>
      </c>
      <c r="F37" s="195">
        <f t="shared" si="2"/>
        <v>68510</v>
      </c>
      <c r="G37" s="195">
        <f t="shared" si="2"/>
        <v>126278</v>
      </c>
      <c r="H37" s="195">
        <f t="shared" si="2"/>
        <v>138358</v>
      </c>
      <c r="I37" s="195">
        <f t="shared" si="2"/>
        <v>14740</v>
      </c>
      <c r="J37" s="195">
        <f t="shared" si="2"/>
        <v>139036.01</v>
      </c>
      <c r="K37" s="195">
        <f t="shared" si="2"/>
        <v>141030.01</v>
      </c>
      <c r="L37" s="195">
        <f t="shared" si="2"/>
        <v>104780</v>
      </c>
      <c r="M37" s="196">
        <f t="shared" si="2"/>
        <v>80706.010000000009</v>
      </c>
      <c r="N37" s="194">
        <f t="shared" si="2"/>
        <v>117766</v>
      </c>
      <c r="O37" s="195">
        <f t="shared" si="2"/>
        <v>137648</v>
      </c>
      <c r="P37" s="195">
        <f t="shared" si="2"/>
        <v>92952</v>
      </c>
      <c r="Q37" s="195">
        <f t="shared" si="2"/>
        <v>106127</v>
      </c>
      <c r="R37" s="195">
        <f t="shared" si="2"/>
        <v>78002</v>
      </c>
      <c r="S37" s="195">
        <f t="shared" si="2"/>
        <v>51610</v>
      </c>
      <c r="T37" s="195">
        <f t="shared" si="2"/>
        <v>50790</v>
      </c>
      <c r="U37" s="195">
        <f t="shared" si="2"/>
        <v>0</v>
      </c>
      <c r="V37" s="195">
        <f t="shared" si="2"/>
        <v>10342</v>
      </c>
      <c r="W37" s="195">
        <f t="shared" si="2"/>
        <v>32129</v>
      </c>
      <c r="X37" s="196">
        <f t="shared" si="2"/>
        <v>0</v>
      </c>
    </row>
    <row r="38" spans="2:24" s="218" customFormat="1" x14ac:dyDescent="0.35"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</row>
  </sheetData>
  <pageMargins left="0.25" right="0.25" top="0.75" bottom="0.75" header="0.3" footer="0.3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83"/>
  <sheetViews>
    <sheetView workbookViewId="0">
      <selection activeCell="C20" sqref="C20"/>
    </sheetView>
  </sheetViews>
  <sheetFormatPr baseColWidth="10" defaultColWidth="11.453125" defaultRowHeight="14.5" x14ac:dyDescent="0.35"/>
  <cols>
    <col min="1" max="2" width="11.453125" style="212"/>
    <col min="3" max="4" width="14.7265625" style="212" bestFit="1" customWidth="1"/>
    <col min="5" max="5" width="17" style="212" bestFit="1" customWidth="1"/>
    <col min="6" max="6" width="32.26953125" style="212" bestFit="1" customWidth="1"/>
    <col min="7" max="7" width="11.453125" style="212"/>
    <col min="8" max="8" width="18.26953125" style="212" customWidth="1"/>
    <col min="9" max="16384" width="11.453125" style="212"/>
  </cols>
  <sheetData>
    <row r="1" spans="1:11" x14ac:dyDescent="0.35">
      <c r="A1" s="13">
        <v>43600</v>
      </c>
      <c r="C1" s="93"/>
      <c r="D1" s="210" t="s">
        <v>693</v>
      </c>
      <c r="E1" s="210"/>
      <c r="F1" s="210"/>
    </row>
    <row r="3" spans="1:11" s="93" customFormat="1" ht="26" x14ac:dyDescent="0.3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s="93" customFormat="1" x14ac:dyDescent="0.35">
      <c r="A4" s="7" t="s">
        <v>43</v>
      </c>
      <c r="B4" s="7" t="s">
        <v>11</v>
      </c>
      <c r="C4" s="7" t="s">
        <v>132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184</v>
      </c>
      <c r="I4" s="10">
        <v>43608</v>
      </c>
      <c r="J4" s="10" t="s">
        <v>225</v>
      </c>
      <c r="K4" s="11">
        <v>2019</v>
      </c>
    </row>
    <row r="5" spans="1:11" s="93" customFormat="1" x14ac:dyDescent="0.3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8">
        <v>2960</v>
      </c>
      <c r="H5" s="9" t="s">
        <v>448</v>
      </c>
      <c r="I5" s="10">
        <v>43811</v>
      </c>
      <c r="J5" s="10" t="s">
        <v>608</v>
      </c>
      <c r="K5" s="11">
        <v>2019</v>
      </c>
    </row>
    <row r="6" spans="1:11" s="93" customFormat="1" x14ac:dyDescent="0.3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9" t="s">
        <v>465</v>
      </c>
      <c r="I6" s="10">
        <v>43727</v>
      </c>
      <c r="J6" s="10" t="s">
        <v>344</v>
      </c>
      <c r="K6" s="11">
        <v>2019</v>
      </c>
    </row>
    <row r="7" spans="1:11" s="93" customFormat="1" x14ac:dyDescent="0.35">
      <c r="A7" s="7" t="s">
        <v>43</v>
      </c>
      <c r="B7" s="7" t="s">
        <v>11</v>
      </c>
      <c r="C7" s="7" t="s">
        <v>366</v>
      </c>
      <c r="D7" s="7">
        <v>1</v>
      </c>
      <c r="E7" s="7" t="s">
        <v>15</v>
      </c>
      <c r="F7" s="7" t="s">
        <v>16</v>
      </c>
      <c r="G7" s="7">
        <v>2960</v>
      </c>
      <c r="H7" s="9" t="s">
        <v>459</v>
      </c>
      <c r="I7" s="10">
        <v>43636</v>
      </c>
      <c r="J7" s="10" t="s">
        <v>288</v>
      </c>
      <c r="K7" s="11">
        <v>2019</v>
      </c>
    </row>
    <row r="8" spans="1:11" s="93" customFormat="1" x14ac:dyDescent="0.35">
      <c r="A8" s="7" t="s">
        <v>43</v>
      </c>
      <c r="B8" s="7" t="s">
        <v>11</v>
      </c>
      <c r="C8" s="7" t="s">
        <v>367</v>
      </c>
      <c r="D8" s="7">
        <v>1</v>
      </c>
      <c r="E8" s="7" t="s">
        <v>15</v>
      </c>
      <c r="F8" s="7" t="s">
        <v>16</v>
      </c>
      <c r="G8" s="7">
        <v>5920</v>
      </c>
      <c r="H8" s="9" t="s">
        <v>452</v>
      </c>
      <c r="I8" s="10">
        <v>43755</v>
      </c>
      <c r="J8" s="10" t="s">
        <v>334</v>
      </c>
      <c r="K8" s="11">
        <v>2019</v>
      </c>
    </row>
    <row r="9" spans="1:11" s="93" customFormat="1" x14ac:dyDescent="0.35">
      <c r="A9" s="7" t="s">
        <v>43</v>
      </c>
      <c r="B9" s="7" t="s">
        <v>11</v>
      </c>
      <c r="C9" s="7" t="s">
        <v>368</v>
      </c>
      <c r="D9" s="7">
        <v>1</v>
      </c>
      <c r="E9" s="7" t="s">
        <v>15</v>
      </c>
      <c r="F9" s="7" t="s">
        <v>16</v>
      </c>
      <c r="G9" s="7">
        <v>2960</v>
      </c>
      <c r="H9" s="9" t="s">
        <v>464</v>
      </c>
      <c r="I9" s="10">
        <v>43720</v>
      </c>
      <c r="J9" s="10" t="s">
        <v>344</v>
      </c>
      <c r="K9" s="11">
        <v>2019</v>
      </c>
    </row>
    <row r="10" spans="1:11" s="93" customFormat="1" x14ac:dyDescent="0.35">
      <c r="A10" s="7" t="s">
        <v>43</v>
      </c>
      <c r="B10" s="7" t="s">
        <v>11</v>
      </c>
      <c r="C10" s="7" t="s">
        <v>369</v>
      </c>
      <c r="D10" s="7">
        <v>1</v>
      </c>
      <c r="E10" s="7" t="s">
        <v>295</v>
      </c>
      <c r="F10" s="7" t="s">
        <v>370</v>
      </c>
      <c r="G10" s="7">
        <v>3647</v>
      </c>
      <c r="H10" s="9" t="s">
        <v>607</v>
      </c>
      <c r="I10" s="10">
        <v>43552</v>
      </c>
      <c r="J10" s="10" t="s">
        <v>136</v>
      </c>
      <c r="K10" s="11">
        <v>2019</v>
      </c>
    </row>
    <row r="11" spans="1:11" s="93" customFormat="1" x14ac:dyDescent="0.3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9" t="s">
        <v>373</v>
      </c>
      <c r="I11" s="10">
        <v>43622</v>
      </c>
      <c r="J11" s="10" t="s">
        <v>288</v>
      </c>
      <c r="K11" s="11">
        <v>2019</v>
      </c>
    </row>
    <row r="12" spans="1:11" s="93" customFormat="1" x14ac:dyDescent="0.35">
      <c r="A12" s="7" t="s">
        <v>43</v>
      </c>
      <c r="B12" s="7" t="s">
        <v>11</v>
      </c>
      <c r="C12" s="7" t="s">
        <v>374</v>
      </c>
      <c r="D12" s="7">
        <v>1</v>
      </c>
      <c r="E12" s="7" t="s">
        <v>117</v>
      </c>
      <c r="F12" s="7" t="s">
        <v>129</v>
      </c>
      <c r="G12" s="7">
        <v>5500</v>
      </c>
      <c r="H12" s="9" t="s">
        <v>515</v>
      </c>
      <c r="I12" s="10">
        <v>43608</v>
      </c>
      <c r="J12" s="10" t="s">
        <v>225</v>
      </c>
      <c r="K12" s="11">
        <v>2019</v>
      </c>
    </row>
    <row r="13" spans="1:11" s="93" customFormat="1" x14ac:dyDescent="0.35">
      <c r="A13" s="7" t="s">
        <v>43</v>
      </c>
      <c r="B13" s="7" t="s">
        <v>11</v>
      </c>
      <c r="C13" s="7" t="s">
        <v>466</v>
      </c>
      <c r="D13" s="7">
        <v>1</v>
      </c>
      <c r="E13" s="7" t="s">
        <v>117</v>
      </c>
      <c r="F13" s="7" t="s">
        <v>129</v>
      </c>
      <c r="G13" s="8">
        <v>5500</v>
      </c>
      <c r="H13" s="9" t="s">
        <v>517</v>
      </c>
      <c r="I13" s="10">
        <v>43630</v>
      </c>
      <c r="J13" s="10" t="s">
        <v>288</v>
      </c>
      <c r="K13" s="11">
        <v>2019</v>
      </c>
    </row>
    <row r="14" spans="1:11" s="93" customFormat="1" x14ac:dyDescent="0.35">
      <c r="A14" s="7" t="s">
        <v>43</v>
      </c>
      <c r="B14" s="7" t="s">
        <v>11</v>
      </c>
      <c r="C14" s="7" t="s">
        <v>467</v>
      </c>
      <c r="D14" s="7">
        <v>1</v>
      </c>
      <c r="E14" s="7" t="s">
        <v>117</v>
      </c>
      <c r="F14" s="7" t="s">
        <v>129</v>
      </c>
      <c r="G14" s="7">
        <v>5500</v>
      </c>
      <c r="H14" s="9" t="s">
        <v>518</v>
      </c>
      <c r="I14" s="10">
        <v>43636</v>
      </c>
      <c r="J14" s="10" t="s">
        <v>288</v>
      </c>
      <c r="K14" s="11">
        <v>2019</v>
      </c>
    </row>
    <row r="15" spans="1:11" s="93" customFormat="1" x14ac:dyDescent="0.35">
      <c r="A15" s="7" t="s">
        <v>43</v>
      </c>
      <c r="B15" s="7" t="s">
        <v>11</v>
      </c>
      <c r="C15" s="7" t="s">
        <v>468</v>
      </c>
      <c r="D15" s="7">
        <v>1</v>
      </c>
      <c r="E15" s="7" t="s">
        <v>119</v>
      </c>
      <c r="F15" s="7" t="s">
        <v>133</v>
      </c>
      <c r="G15" s="7">
        <v>5500</v>
      </c>
      <c r="H15" s="9" t="s">
        <v>710</v>
      </c>
      <c r="I15" s="10">
        <v>43650</v>
      </c>
      <c r="J15" s="10" t="s">
        <v>226</v>
      </c>
      <c r="K15" s="11">
        <v>2019</v>
      </c>
    </row>
    <row r="16" spans="1:11" s="93" customFormat="1" x14ac:dyDescent="0.35">
      <c r="A16" s="7" t="s">
        <v>43</v>
      </c>
      <c r="B16" s="7" t="s">
        <v>11</v>
      </c>
      <c r="C16" s="7" t="s">
        <v>469</v>
      </c>
      <c r="D16" s="7">
        <v>1</v>
      </c>
      <c r="E16" s="7" t="s">
        <v>295</v>
      </c>
      <c r="F16" s="7" t="s">
        <v>370</v>
      </c>
      <c r="G16" s="7">
        <v>3126</v>
      </c>
      <c r="H16" s="9" t="s">
        <v>711</v>
      </c>
      <c r="I16" s="10">
        <v>43727</v>
      </c>
      <c r="J16" s="10" t="s">
        <v>344</v>
      </c>
      <c r="K16" s="11">
        <v>2019</v>
      </c>
    </row>
    <row r="17" spans="1:11" s="93" customFormat="1" x14ac:dyDescent="0.35">
      <c r="A17" s="7" t="s">
        <v>43</v>
      </c>
      <c r="B17" s="7" t="s">
        <v>11</v>
      </c>
      <c r="C17" s="7" t="s">
        <v>470</v>
      </c>
      <c r="D17" s="7">
        <v>1</v>
      </c>
      <c r="E17" s="7" t="s">
        <v>119</v>
      </c>
      <c r="F17" s="7" t="s">
        <v>133</v>
      </c>
      <c r="G17" s="7">
        <v>5500</v>
      </c>
      <c r="H17" s="9" t="s">
        <v>712</v>
      </c>
      <c r="I17" s="10">
        <v>43741</v>
      </c>
      <c r="J17" s="10" t="s">
        <v>334</v>
      </c>
      <c r="K17" s="11">
        <v>2019</v>
      </c>
    </row>
    <row r="18" spans="1:11" s="93" customFormat="1" x14ac:dyDescent="0.35">
      <c r="A18" s="7" t="s">
        <v>43</v>
      </c>
      <c r="B18" s="7" t="s">
        <v>11</v>
      </c>
      <c r="C18" s="7" t="s">
        <v>471</v>
      </c>
      <c r="D18" s="7">
        <v>1</v>
      </c>
      <c r="E18" s="7" t="s">
        <v>117</v>
      </c>
      <c r="F18" s="7" t="s">
        <v>129</v>
      </c>
      <c r="G18" s="7">
        <v>5500</v>
      </c>
      <c r="H18" s="9" t="s">
        <v>519</v>
      </c>
      <c r="I18" s="10">
        <v>43664</v>
      </c>
      <c r="J18" s="10" t="s">
        <v>226</v>
      </c>
      <c r="K18" s="11">
        <v>2019</v>
      </c>
    </row>
    <row r="19" spans="1:11" s="93" customFormat="1" x14ac:dyDescent="0.35">
      <c r="A19" s="7" t="s">
        <v>43</v>
      </c>
      <c r="B19" s="7" t="s">
        <v>11</v>
      </c>
      <c r="C19" s="7" t="s">
        <v>511</v>
      </c>
      <c r="D19" s="7">
        <v>1</v>
      </c>
      <c r="E19" s="7" t="s">
        <v>512</v>
      </c>
      <c r="F19" s="7" t="s">
        <v>513</v>
      </c>
      <c r="G19" s="8">
        <v>1112</v>
      </c>
      <c r="H19" s="9" t="s">
        <v>713</v>
      </c>
      <c r="I19" s="10">
        <v>43636</v>
      </c>
      <c r="J19" s="10" t="s">
        <v>288</v>
      </c>
      <c r="K19" s="11">
        <v>2019</v>
      </c>
    </row>
    <row r="20" spans="1:11" s="93" customFormat="1" x14ac:dyDescent="0.35">
      <c r="A20" s="7" t="s">
        <v>43</v>
      </c>
      <c r="B20" s="7" t="s">
        <v>11</v>
      </c>
      <c r="C20" s="7" t="s">
        <v>609</v>
      </c>
      <c r="D20" s="7">
        <v>1</v>
      </c>
      <c r="E20" s="7" t="s">
        <v>82</v>
      </c>
      <c r="F20" s="7" t="s">
        <v>623</v>
      </c>
      <c r="G20" s="7">
        <v>898</v>
      </c>
      <c r="H20" s="9" t="s">
        <v>13</v>
      </c>
      <c r="I20" s="10">
        <v>43636</v>
      </c>
      <c r="J20" s="10" t="s">
        <v>288</v>
      </c>
      <c r="K20" s="11">
        <v>2019</v>
      </c>
    </row>
    <row r="21" spans="1:11" s="93" customFormat="1" x14ac:dyDescent="0.35">
      <c r="A21" s="7" t="s">
        <v>43</v>
      </c>
      <c r="B21" s="7" t="s">
        <v>11</v>
      </c>
      <c r="C21" s="7" t="s">
        <v>610</v>
      </c>
      <c r="D21" s="7">
        <v>1</v>
      </c>
      <c r="E21" s="7" t="s">
        <v>17</v>
      </c>
      <c r="F21" s="7" t="s">
        <v>18</v>
      </c>
      <c r="G21" s="7">
        <v>3776</v>
      </c>
      <c r="H21" s="9" t="s">
        <v>13</v>
      </c>
      <c r="I21" s="10">
        <v>43602</v>
      </c>
      <c r="J21" s="10" t="s">
        <v>225</v>
      </c>
      <c r="K21" s="11">
        <v>2019</v>
      </c>
    </row>
    <row r="22" spans="1:11" s="93" customFormat="1" x14ac:dyDescent="0.35">
      <c r="A22" s="7" t="s">
        <v>43</v>
      </c>
      <c r="B22" s="7" t="s">
        <v>11</v>
      </c>
      <c r="C22" s="7" t="s">
        <v>611</v>
      </c>
      <c r="D22" s="7">
        <v>1</v>
      </c>
      <c r="E22" s="7" t="s">
        <v>17</v>
      </c>
      <c r="F22" s="7" t="s">
        <v>18</v>
      </c>
      <c r="G22" s="7">
        <v>3776</v>
      </c>
      <c r="H22" s="9" t="s">
        <v>13</v>
      </c>
      <c r="I22" s="10">
        <v>43650</v>
      </c>
      <c r="J22" s="10" t="s">
        <v>226</v>
      </c>
      <c r="K22" s="11">
        <v>2019</v>
      </c>
    </row>
    <row r="23" spans="1:11" s="93" customFormat="1" x14ac:dyDescent="0.35">
      <c r="A23" s="7" t="s">
        <v>43</v>
      </c>
      <c r="B23" s="7" t="s">
        <v>11</v>
      </c>
      <c r="C23" s="7" t="s">
        <v>612</v>
      </c>
      <c r="D23" s="7">
        <v>1</v>
      </c>
      <c r="E23" s="7" t="s">
        <v>15</v>
      </c>
      <c r="F23" s="7" t="s">
        <v>16</v>
      </c>
      <c r="G23" s="7">
        <v>5920</v>
      </c>
      <c r="H23" s="9" t="s">
        <v>13</v>
      </c>
      <c r="I23" s="10">
        <v>43804</v>
      </c>
      <c r="J23" s="10" t="s">
        <v>608</v>
      </c>
      <c r="K23" s="11">
        <v>2019</v>
      </c>
    </row>
    <row r="24" spans="1:11" s="93" customFormat="1" x14ac:dyDescent="0.35">
      <c r="A24" s="7" t="s">
        <v>43</v>
      </c>
      <c r="B24" s="7" t="s">
        <v>11</v>
      </c>
      <c r="C24" s="7" t="s">
        <v>613</v>
      </c>
      <c r="D24" s="7">
        <v>1</v>
      </c>
      <c r="E24" s="7" t="s">
        <v>15</v>
      </c>
      <c r="F24" s="7" t="s">
        <v>16</v>
      </c>
      <c r="G24" s="7">
        <v>5920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s="93" customFormat="1" x14ac:dyDescent="0.35">
      <c r="A25" s="7" t="s">
        <v>43</v>
      </c>
      <c r="B25" s="7" t="s">
        <v>11</v>
      </c>
      <c r="C25" s="7" t="s">
        <v>614</v>
      </c>
      <c r="D25" s="7">
        <v>1</v>
      </c>
      <c r="E25" s="7" t="s">
        <v>15</v>
      </c>
      <c r="F25" s="7" t="s">
        <v>16</v>
      </c>
      <c r="G25" s="7">
        <v>5920</v>
      </c>
      <c r="H25" s="9" t="s">
        <v>13</v>
      </c>
      <c r="I25" s="10">
        <v>43748</v>
      </c>
      <c r="J25" s="10" t="s">
        <v>334</v>
      </c>
      <c r="K25" s="11">
        <v>2019</v>
      </c>
    </row>
    <row r="26" spans="1:11" s="93" customFormat="1" x14ac:dyDescent="0.35">
      <c r="A26" s="7" t="s">
        <v>43</v>
      </c>
      <c r="B26" s="7" t="s">
        <v>11</v>
      </c>
      <c r="C26" s="7" t="s">
        <v>615</v>
      </c>
      <c r="D26" s="7">
        <v>1</v>
      </c>
      <c r="E26" s="7" t="s">
        <v>15</v>
      </c>
      <c r="F26" s="7" t="s">
        <v>16</v>
      </c>
      <c r="G26" s="7">
        <v>5920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s="93" customFormat="1" x14ac:dyDescent="0.35">
      <c r="A27" s="7" t="s">
        <v>43</v>
      </c>
      <c r="B27" s="7" t="s">
        <v>11</v>
      </c>
      <c r="C27" s="7" t="s">
        <v>616</v>
      </c>
      <c r="D27" s="7">
        <v>1</v>
      </c>
      <c r="E27" s="7" t="s">
        <v>117</v>
      </c>
      <c r="F27" s="7" t="s">
        <v>129</v>
      </c>
      <c r="G27" s="7">
        <v>5500</v>
      </c>
      <c r="H27" s="9" t="s">
        <v>13</v>
      </c>
      <c r="I27" s="10">
        <v>43734</v>
      </c>
      <c r="J27" s="10" t="s">
        <v>344</v>
      </c>
      <c r="K27" s="11">
        <v>2019</v>
      </c>
    </row>
    <row r="28" spans="1:11" s="93" customFormat="1" x14ac:dyDescent="0.35">
      <c r="A28" s="7" t="s">
        <v>43</v>
      </c>
      <c r="B28" s="7" t="s">
        <v>11</v>
      </c>
      <c r="C28" s="7" t="s">
        <v>617</v>
      </c>
      <c r="D28" s="7">
        <v>1</v>
      </c>
      <c r="E28" s="7" t="s">
        <v>117</v>
      </c>
      <c r="F28" s="7" t="s">
        <v>129</v>
      </c>
      <c r="G28" s="7">
        <v>5500</v>
      </c>
      <c r="H28" s="9" t="s">
        <v>13</v>
      </c>
      <c r="I28" s="10">
        <v>43720</v>
      </c>
      <c r="J28" s="10" t="s">
        <v>344</v>
      </c>
      <c r="K28" s="11">
        <v>2019</v>
      </c>
    </row>
    <row r="29" spans="1:11" s="93" customFormat="1" x14ac:dyDescent="0.35">
      <c r="A29" s="7" t="s">
        <v>43</v>
      </c>
      <c r="B29" s="7" t="s">
        <v>11</v>
      </c>
      <c r="C29" s="7" t="s">
        <v>618</v>
      </c>
      <c r="D29" s="7">
        <v>1</v>
      </c>
      <c r="E29" s="7" t="s">
        <v>117</v>
      </c>
      <c r="F29" s="7" t="s">
        <v>129</v>
      </c>
      <c r="G29" s="7">
        <v>5500</v>
      </c>
      <c r="H29" s="9" t="s">
        <v>13</v>
      </c>
      <c r="I29" s="10">
        <v>43755</v>
      </c>
      <c r="J29" s="10" t="s">
        <v>334</v>
      </c>
      <c r="K29" s="11">
        <v>2019</v>
      </c>
    </row>
    <row r="30" spans="1:11" s="93" customFormat="1" x14ac:dyDescent="0.35">
      <c r="A30" s="7" t="s">
        <v>43</v>
      </c>
      <c r="B30" s="7" t="s">
        <v>11</v>
      </c>
      <c r="C30" s="7" t="s">
        <v>619</v>
      </c>
      <c r="D30" s="7">
        <v>1</v>
      </c>
      <c r="E30" s="7" t="s">
        <v>624</v>
      </c>
      <c r="F30" s="7" t="s">
        <v>138</v>
      </c>
      <c r="G30" s="7">
        <v>2700</v>
      </c>
      <c r="H30" s="9" t="s">
        <v>13</v>
      </c>
      <c r="I30" s="10">
        <v>43622</v>
      </c>
      <c r="J30" s="10" t="s">
        <v>288</v>
      </c>
      <c r="K30" s="11">
        <v>2019</v>
      </c>
    </row>
    <row r="31" spans="1:11" s="93" customFormat="1" x14ac:dyDescent="0.35">
      <c r="A31" s="7" t="s">
        <v>43</v>
      </c>
      <c r="B31" s="7" t="s">
        <v>11</v>
      </c>
      <c r="C31" s="7" t="s">
        <v>620</v>
      </c>
      <c r="D31" s="7">
        <v>1</v>
      </c>
      <c r="E31" s="7" t="s">
        <v>625</v>
      </c>
      <c r="F31" s="7" t="s">
        <v>626</v>
      </c>
      <c r="G31" s="7">
        <v>2100</v>
      </c>
      <c r="H31" s="9" t="s">
        <v>13</v>
      </c>
      <c r="I31" s="10">
        <v>43657</v>
      </c>
      <c r="J31" s="10" t="s">
        <v>226</v>
      </c>
      <c r="K31" s="11">
        <v>2019</v>
      </c>
    </row>
    <row r="32" spans="1:11" s="93" customFormat="1" x14ac:dyDescent="0.35">
      <c r="A32" s="7" t="s">
        <v>43</v>
      </c>
      <c r="B32" s="7" t="s">
        <v>11</v>
      </c>
      <c r="C32" s="7" t="s">
        <v>621</v>
      </c>
      <c r="D32" s="7">
        <v>1</v>
      </c>
      <c r="E32" s="7" t="s">
        <v>625</v>
      </c>
      <c r="F32" s="7" t="s">
        <v>626</v>
      </c>
      <c r="G32" s="7">
        <v>2100</v>
      </c>
      <c r="H32" s="9" t="s">
        <v>13</v>
      </c>
      <c r="I32" s="10">
        <v>43727</v>
      </c>
      <c r="J32" s="10" t="s">
        <v>344</v>
      </c>
      <c r="K32" s="11">
        <v>2019</v>
      </c>
    </row>
    <row r="33" spans="1:11" s="93" customFormat="1" x14ac:dyDescent="0.35">
      <c r="A33" s="7" t="s">
        <v>43</v>
      </c>
      <c r="B33" s="7" t="s">
        <v>11</v>
      </c>
      <c r="C33" s="7" t="s">
        <v>622</v>
      </c>
      <c r="D33" s="7">
        <v>1</v>
      </c>
      <c r="E33" s="7" t="s">
        <v>627</v>
      </c>
      <c r="F33" s="7" t="s">
        <v>628</v>
      </c>
      <c r="G33" s="7">
        <v>4200</v>
      </c>
      <c r="H33" s="9" t="s">
        <v>13</v>
      </c>
      <c r="I33" s="10">
        <v>43713</v>
      </c>
      <c r="J33" s="10" t="s">
        <v>344</v>
      </c>
      <c r="K33" s="11">
        <v>2019</v>
      </c>
    </row>
    <row r="34" spans="1:11" s="93" customFormat="1" x14ac:dyDescent="0.35">
      <c r="A34" s="7" t="s">
        <v>43</v>
      </c>
      <c r="B34" s="7" t="s">
        <v>11</v>
      </c>
      <c r="C34" s="7" t="s">
        <v>706</v>
      </c>
      <c r="D34" s="7">
        <v>1</v>
      </c>
      <c r="E34" s="7" t="s">
        <v>701</v>
      </c>
      <c r="F34" s="7" t="s">
        <v>708</v>
      </c>
      <c r="G34" s="7">
        <v>512</v>
      </c>
      <c r="H34" s="9" t="s">
        <v>13</v>
      </c>
      <c r="I34" s="10">
        <v>43595</v>
      </c>
      <c r="J34" s="10" t="s">
        <v>225</v>
      </c>
      <c r="K34" s="11">
        <v>2019</v>
      </c>
    </row>
    <row r="35" spans="1:11" s="93" customFormat="1" x14ac:dyDescent="0.35">
      <c r="A35" s="7" t="s">
        <v>43</v>
      </c>
      <c r="B35" s="7" t="s">
        <v>11</v>
      </c>
      <c r="C35" s="7" t="s">
        <v>707</v>
      </c>
      <c r="D35" s="7">
        <v>1</v>
      </c>
      <c r="E35" s="7" t="s">
        <v>72</v>
      </c>
      <c r="F35" s="7" t="s">
        <v>709</v>
      </c>
      <c r="G35" s="7">
        <v>3120</v>
      </c>
      <c r="H35" s="9" t="s">
        <v>13</v>
      </c>
      <c r="I35" s="10">
        <v>43776</v>
      </c>
      <c r="J35" s="10" t="s">
        <v>401</v>
      </c>
      <c r="K35" s="11">
        <v>2019</v>
      </c>
    </row>
    <row r="36" spans="1:11" s="93" customFormat="1" x14ac:dyDescent="0.35">
      <c r="A36" s="7" t="s">
        <v>43</v>
      </c>
      <c r="B36" s="7" t="s">
        <v>11</v>
      </c>
      <c r="C36" s="7" t="s">
        <v>73</v>
      </c>
      <c r="D36" s="7">
        <v>4</v>
      </c>
      <c r="E36" s="7" t="s">
        <v>44</v>
      </c>
      <c r="F36" s="7" t="s">
        <v>27</v>
      </c>
      <c r="G36" s="7">
        <v>2750</v>
      </c>
      <c r="H36" s="9" t="s">
        <v>520</v>
      </c>
      <c r="I36" s="10">
        <v>43741</v>
      </c>
      <c r="J36" s="10" t="s">
        <v>334</v>
      </c>
      <c r="K36" s="11">
        <v>2019</v>
      </c>
    </row>
    <row r="37" spans="1:11" s="93" customFormat="1" x14ac:dyDescent="0.35">
      <c r="A37" s="7" t="s">
        <v>43</v>
      </c>
      <c r="B37" s="7" t="s">
        <v>11</v>
      </c>
      <c r="C37" s="7" t="s">
        <v>73</v>
      </c>
      <c r="D37" s="7">
        <v>5</v>
      </c>
      <c r="E37" s="7" t="s">
        <v>44</v>
      </c>
      <c r="F37" s="7" t="s">
        <v>27</v>
      </c>
      <c r="G37" s="7">
        <v>2750</v>
      </c>
      <c r="H37" s="9" t="s">
        <v>521</v>
      </c>
      <c r="I37" s="10">
        <v>43783</v>
      </c>
      <c r="J37" s="10" t="s">
        <v>401</v>
      </c>
      <c r="K37" s="11">
        <v>2019</v>
      </c>
    </row>
    <row r="38" spans="1:11" s="93" customFormat="1" x14ac:dyDescent="0.35">
      <c r="A38" s="7" t="s">
        <v>43</v>
      </c>
      <c r="B38" s="7" t="s">
        <v>11</v>
      </c>
      <c r="C38" s="7" t="s">
        <v>144</v>
      </c>
      <c r="D38" s="7">
        <v>1</v>
      </c>
      <c r="E38" s="7" t="s">
        <v>44</v>
      </c>
      <c r="F38" s="7" t="s">
        <v>27</v>
      </c>
      <c r="G38" s="7">
        <v>2750</v>
      </c>
      <c r="H38" s="9" t="s">
        <v>376</v>
      </c>
      <c r="I38" s="10">
        <v>43713</v>
      </c>
      <c r="J38" s="10" t="s">
        <v>344</v>
      </c>
      <c r="K38" s="11">
        <v>2019</v>
      </c>
    </row>
    <row r="39" spans="1:11" s="93" customFormat="1" x14ac:dyDescent="0.35">
      <c r="A39" s="7" t="s">
        <v>43</v>
      </c>
      <c r="B39" s="7" t="s">
        <v>11</v>
      </c>
      <c r="C39" s="7" t="s">
        <v>159</v>
      </c>
      <c r="D39" s="7">
        <v>1</v>
      </c>
      <c r="E39" s="7" t="s">
        <v>23</v>
      </c>
      <c r="F39" s="7" t="s">
        <v>24</v>
      </c>
      <c r="G39" s="7">
        <v>6894</v>
      </c>
      <c r="H39" s="9" t="s">
        <v>378</v>
      </c>
      <c r="I39" s="10">
        <v>43602</v>
      </c>
      <c r="J39" s="10" t="s">
        <v>225</v>
      </c>
      <c r="K39" s="11">
        <v>2019</v>
      </c>
    </row>
    <row r="40" spans="1:11" s="93" customFormat="1" x14ac:dyDescent="0.35">
      <c r="A40" s="7" t="s">
        <v>43</v>
      </c>
      <c r="B40" s="7" t="s">
        <v>11</v>
      </c>
      <c r="C40" s="7" t="s">
        <v>160</v>
      </c>
      <c r="D40" s="7">
        <v>1</v>
      </c>
      <c r="E40" s="7" t="s">
        <v>23</v>
      </c>
      <c r="F40" s="7" t="s">
        <v>24</v>
      </c>
      <c r="G40" s="7">
        <v>5500</v>
      </c>
      <c r="H40" s="9" t="s">
        <v>379</v>
      </c>
      <c r="I40" s="10">
        <v>43769</v>
      </c>
      <c r="J40" s="10" t="s">
        <v>334</v>
      </c>
      <c r="K40" s="11">
        <v>2019</v>
      </c>
    </row>
    <row r="41" spans="1:11" s="93" customFormat="1" x14ac:dyDescent="0.35">
      <c r="A41" s="7" t="s">
        <v>43</v>
      </c>
      <c r="B41" s="7" t="s">
        <v>11</v>
      </c>
      <c r="C41" s="7" t="s">
        <v>161</v>
      </c>
      <c r="D41" s="7">
        <v>1</v>
      </c>
      <c r="E41" s="7" t="s">
        <v>23</v>
      </c>
      <c r="F41" s="7" t="s">
        <v>24</v>
      </c>
      <c r="G41" s="7">
        <v>5500</v>
      </c>
      <c r="H41" s="9" t="s">
        <v>312</v>
      </c>
      <c r="I41" s="10">
        <v>43748</v>
      </c>
      <c r="J41" s="10" t="s">
        <v>334</v>
      </c>
      <c r="K41" s="11">
        <v>2019</v>
      </c>
    </row>
    <row r="42" spans="1:11" s="93" customFormat="1" x14ac:dyDescent="0.35">
      <c r="A42" s="7" t="s">
        <v>43</v>
      </c>
      <c r="B42" s="7" t="s">
        <v>11</v>
      </c>
      <c r="C42" s="7" t="s">
        <v>164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629</v>
      </c>
      <c r="I42" s="10">
        <v>43636</v>
      </c>
      <c r="J42" s="10" t="s">
        <v>288</v>
      </c>
      <c r="K42" s="11">
        <v>2019</v>
      </c>
    </row>
    <row r="43" spans="1:11" s="93" customFormat="1" x14ac:dyDescent="0.35">
      <c r="A43" s="7" t="s">
        <v>43</v>
      </c>
      <c r="B43" s="7" t="s">
        <v>11</v>
      </c>
      <c r="C43" s="7" t="s">
        <v>171</v>
      </c>
      <c r="D43" s="7">
        <v>2</v>
      </c>
      <c r="E43" s="7" t="s">
        <v>293</v>
      </c>
      <c r="F43" s="7" t="s">
        <v>436</v>
      </c>
      <c r="G43" s="7">
        <v>5500</v>
      </c>
      <c r="H43" s="9" t="s">
        <v>380</v>
      </c>
      <c r="I43" s="10">
        <v>43671</v>
      </c>
      <c r="J43" s="10" t="s">
        <v>226</v>
      </c>
      <c r="K43" s="11">
        <v>2019</v>
      </c>
    </row>
    <row r="44" spans="1:11" s="93" customFormat="1" x14ac:dyDescent="0.35">
      <c r="A44" s="7" t="s">
        <v>43</v>
      </c>
      <c r="B44" s="7" t="s">
        <v>11</v>
      </c>
      <c r="C44" s="7" t="s">
        <v>174</v>
      </c>
      <c r="D44" s="7">
        <v>2</v>
      </c>
      <c r="E44" s="7" t="s">
        <v>293</v>
      </c>
      <c r="F44" s="7" t="s">
        <v>436</v>
      </c>
      <c r="G44" s="7">
        <v>5500</v>
      </c>
      <c r="H44" s="9" t="s">
        <v>462</v>
      </c>
      <c r="I44" s="10">
        <v>43643</v>
      </c>
      <c r="J44" s="10" t="s">
        <v>288</v>
      </c>
      <c r="K44" s="11">
        <v>2019</v>
      </c>
    </row>
    <row r="45" spans="1:11" s="93" customFormat="1" x14ac:dyDescent="0.35">
      <c r="A45" s="7" t="s">
        <v>43</v>
      </c>
      <c r="B45" s="7" t="s">
        <v>11</v>
      </c>
      <c r="C45" s="7" t="s">
        <v>175</v>
      </c>
      <c r="D45" s="7">
        <v>2</v>
      </c>
      <c r="E45" s="7" t="s">
        <v>293</v>
      </c>
      <c r="F45" s="7" t="s">
        <v>436</v>
      </c>
      <c r="G45" s="32">
        <v>5500</v>
      </c>
      <c r="H45" s="9" t="s">
        <v>323</v>
      </c>
      <c r="I45" s="10">
        <v>43650</v>
      </c>
      <c r="J45" s="10" t="s">
        <v>226</v>
      </c>
      <c r="K45" s="11">
        <v>2019</v>
      </c>
    </row>
    <row r="46" spans="1:11" s="93" customFormat="1" x14ac:dyDescent="0.35">
      <c r="A46" s="7" t="s">
        <v>43</v>
      </c>
      <c r="B46" s="7" t="s">
        <v>11</v>
      </c>
      <c r="C46" s="7" t="s">
        <v>176</v>
      </c>
      <c r="D46" s="7">
        <v>1</v>
      </c>
      <c r="E46" s="7" t="s">
        <v>33</v>
      </c>
      <c r="F46" s="7" t="s">
        <v>34</v>
      </c>
      <c r="G46" s="32">
        <v>5400</v>
      </c>
      <c r="H46" s="9" t="s">
        <v>324</v>
      </c>
      <c r="I46" s="10">
        <v>43650</v>
      </c>
      <c r="J46" s="10" t="s">
        <v>226</v>
      </c>
      <c r="K46" s="11">
        <v>2019</v>
      </c>
    </row>
    <row r="47" spans="1:11" s="93" customFormat="1" x14ac:dyDescent="0.35">
      <c r="A47" s="7" t="s">
        <v>43</v>
      </c>
      <c r="B47" s="7" t="s">
        <v>11</v>
      </c>
      <c r="C47" s="7" t="s">
        <v>177</v>
      </c>
      <c r="D47" s="7">
        <v>1</v>
      </c>
      <c r="E47" s="7" t="s">
        <v>33</v>
      </c>
      <c r="F47" s="7" t="s">
        <v>34</v>
      </c>
      <c r="G47" s="32">
        <v>5400</v>
      </c>
      <c r="H47" s="9" t="s">
        <v>381</v>
      </c>
      <c r="I47" s="10">
        <v>43664</v>
      </c>
      <c r="J47" s="10" t="s">
        <v>226</v>
      </c>
      <c r="K47" s="11">
        <v>2019</v>
      </c>
    </row>
    <row r="48" spans="1:11" s="93" customFormat="1" x14ac:dyDescent="0.35">
      <c r="A48" s="7" t="s">
        <v>43</v>
      </c>
      <c r="B48" s="7" t="s">
        <v>11</v>
      </c>
      <c r="C48" s="7" t="s">
        <v>192</v>
      </c>
      <c r="D48" s="7">
        <v>1</v>
      </c>
      <c r="E48" s="7" t="s">
        <v>31</v>
      </c>
      <c r="F48" s="7" t="s">
        <v>32</v>
      </c>
      <c r="G48" s="32">
        <v>3740</v>
      </c>
      <c r="H48" s="9" t="s">
        <v>329</v>
      </c>
      <c r="I48" s="10">
        <v>43727</v>
      </c>
      <c r="J48" s="10" t="s">
        <v>344</v>
      </c>
      <c r="K48" s="11">
        <v>2019</v>
      </c>
    </row>
    <row r="49" spans="1:11" s="93" customFormat="1" x14ac:dyDescent="0.35">
      <c r="A49" s="7" t="s">
        <v>43</v>
      </c>
      <c r="B49" s="7" t="s">
        <v>11</v>
      </c>
      <c r="C49" s="7" t="s">
        <v>204</v>
      </c>
      <c r="D49" s="7">
        <v>1</v>
      </c>
      <c r="E49" s="7" t="s">
        <v>23</v>
      </c>
      <c r="F49" s="7" t="s">
        <v>24</v>
      </c>
      <c r="G49" s="7">
        <v>5500</v>
      </c>
      <c r="H49" s="9" t="s">
        <v>388</v>
      </c>
      <c r="I49" s="10">
        <v>43790</v>
      </c>
      <c r="J49" s="10" t="s">
        <v>401</v>
      </c>
      <c r="K49" s="11">
        <v>2019</v>
      </c>
    </row>
    <row r="50" spans="1:11" s="93" customFormat="1" x14ac:dyDescent="0.35">
      <c r="A50" s="7" t="s">
        <v>43</v>
      </c>
      <c r="B50" s="7" t="s">
        <v>11</v>
      </c>
      <c r="C50" s="7" t="s">
        <v>205</v>
      </c>
      <c r="D50" s="7">
        <v>1</v>
      </c>
      <c r="E50" s="7" t="s">
        <v>23</v>
      </c>
      <c r="F50" s="7" t="s">
        <v>24</v>
      </c>
      <c r="G50" s="7">
        <v>5500</v>
      </c>
      <c r="H50" s="9" t="s">
        <v>443</v>
      </c>
      <c r="I50" s="10">
        <v>43783</v>
      </c>
      <c r="J50" s="10" t="s">
        <v>401</v>
      </c>
      <c r="K50" s="11">
        <v>2019</v>
      </c>
    </row>
    <row r="51" spans="1:11" s="93" customFormat="1" x14ac:dyDescent="0.35">
      <c r="A51" s="7" t="s">
        <v>43</v>
      </c>
      <c r="B51" s="7" t="s">
        <v>11</v>
      </c>
      <c r="C51" s="7" t="s">
        <v>208</v>
      </c>
      <c r="D51" s="7">
        <v>2</v>
      </c>
      <c r="E51" s="7" t="s">
        <v>23</v>
      </c>
      <c r="F51" s="7" t="s">
        <v>24</v>
      </c>
      <c r="G51" s="7">
        <v>5500</v>
      </c>
      <c r="H51" s="9" t="s">
        <v>447</v>
      </c>
      <c r="I51" s="10">
        <v>43643</v>
      </c>
      <c r="J51" s="10" t="s">
        <v>288</v>
      </c>
      <c r="K51" s="11">
        <v>2019</v>
      </c>
    </row>
    <row r="52" spans="1:11" s="93" customFormat="1" x14ac:dyDescent="0.35">
      <c r="A52" s="7" t="s">
        <v>43</v>
      </c>
      <c r="B52" s="7" t="s">
        <v>11</v>
      </c>
      <c r="C52" s="7" t="s">
        <v>214</v>
      </c>
      <c r="D52" s="7">
        <v>1</v>
      </c>
      <c r="E52" s="7" t="s">
        <v>35</v>
      </c>
      <c r="F52" s="7" t="s">
        <v>30</v>
      </c>
      <c r="G52" s="7">
        <v>5500</v>
      </c>
      <c r="H52" s="9" t="s">
        <v>391</v>
      </c>
      <c r="I52" s="10">
        <v>43706</v>
      </c>
      <c r="J52" s="10" t="s">
        <v>350</v>
      </c>
      <c r="K52" s="11">
        <v>2019</v>
      </c>
    </row>
    <row r="53" spans="1:11" s="93" customFormat="1" x14ac:dyDescent="0.35">
      <c r="A53" s="7" t="s">
        <v>43</v>
      </c>
      <c r="B53" s="7" t="s">
        <v>11</v>
      </c>
      <c r="C53" s="7" t="s">
        <v>214</v>
      </c>
      <c r="D53" s="7">
        <v>2</v>
      </c>
      <c r="E53" s="7" t="s">
        <v>35</v>
      </c>
      <c r="F53" s="7" t="s">
        <v>30</v>
      </c>
      <c r="G53" s="7">
        <v>4201</v>
      </c>
      <c r="H53" s="9" t="s">
        <v>13</v>
      </c>
      <c r="I53" s="10">
        <v>43636</v>
      </c>
      <c r="J53" s="10" t="s">
        <v>288</v>
      </c>
      <c r="K53" s="11">
        <v>2019</v>
      </c>
    </row>
    <row r="54" spans="1:11" s="93" customFormat="1" x14ac:dyDescent="0.35">
      <c r="A54" s="7" t="s">
        <v>43</v>
      </c>
      <c r="B54" s="7" t="s">
        <v>11</v>
      </c>
      <c r="C54" s="7" t="s">
        <v>216</v>
      </c>
      <c r="D54" s="7">
        <v>1</v>
      </c>
      <c r="E54" s="7" t="s">
        <v>35</v>
      </c>
      <c r="F54" s="7" t="s">
        <v>30</v>
      </c>
      <c r="G54" s="7">
        <v>5500</v>
      </c>
      <c r="H54" s="9" t="s">
        <v>393</v>
      </c>
      <c r="I54" s="10">
        <v>43727</v>
      </c>
      <c r="J54" s="10" t="s">
        <v>344</v>
      </c>
      <c r="K54" s="11">
        <v>2019</v>
      </c>
    </row>
    <row r="55" spans="1:11" s="93" customFormat="1" x14ac:dyDescent="0.3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9" t="s">
        <v>253</v>
      </c>
      <c r="I55" s="10">
        <v>43664</v>
      </c>
      <c r="J55" s="10" t="s">
        <v>226</v>
      </c>
      <c r="K55" s="11">
        <v>2019</v>
      </c>
    </row>
    <row r="56" spans="1:11" s="93" customFormat="1" x14ac:dyDescent="0.35">
      <c r="A56" s="7" t="s">
        <v>43</v>
      </c>
      <c r="B56" s="7" t="s">
        <v>11</v>
      </c>
      <c r="C56" s="7" t="s">
        <v>220</v>
      </c>
      <c r="D56" s="7">
        <v>1</v>
      </c>
      <c r="E56" s="7" t="s">
        <v>19</v>
      </c>
      <c r="F56" s="7" t="s">
        <v>20</v>
      </c>
      <c r="G56" s="7">
        <v>2750</v>
      </c>
      <c r="H56" s="9" t="s">
        <v>254</v>
      </c>
      <c r="I56" s="10">
        <v>43783</v>
      </c>
      <c r="J56" s="10" t="s">
        <v>401</v>
      </c>
      <c r="K56" s="11">
        <v>2019</v>
      </c>
    </row>
    <row r="57" spans="1:11" s="93" customFormat="1" x14ac:dyDescent="0.35">
      <c r="A57" s="7" t="s">
        <v>43</v>
      </c>
      <c r="B57" s="7" t="s">
        <v>11</v>
      </c>
      <c r="C57" s="7" t="s">
        <v>258</v>
      </c>
      <c r="D57" s="7">
        <v>1</v>
      </c>
      <c r="E57" s="7" t="s">
        <v>139</v>
      </c>
      <c r="F57" s="7" t="s">
        <v>24</v>
      </c>
      <c r="G57" s="7">
        <v>5500</v>
      </c>
      <c r="H57" s="9" t="s">
        <v>531</v>
      </c>
      <c r="I57" s="10">
        <v>43614</v>
      </c>
      <c r="J57" s="10" t="s">
        <v>225</v>
      </c>
      <c r="K57" s="11">
        <v>2019</v>
      </c>
    </row>
    <row r="58" spans="1:11" s="93" customFormat="1" x14ac:dyDescent="0.35">
      <c r="A58" s="7" t="s">
        <v>43</v>
      </c>
      <c r="B58" s="7" t="s">
        <v>11</v>
      </c>
      <c r="C58" s="7" t="s">
        <v>259</v>
      </c>
      <c r="D58" s="7">
        <v>1</v>
      </c>
      <c r="E58" s="7" t="s">
        <v>33</v>
      </c>
      <c r="F58" s="7" t="s">
        <v>34</v>
      </c>
      <c r="G58" s="7">
        <v>5400</v>
      </c>
      <c r="H58" s="9" t="s">
        <v>532</v>
      </c>
      <c r="I58" s="10">
        <v>43629</v>
      </c>
      <c r="J58" s="10" t="s">
        <v>288</v>
      </c>
      <c r="K58" s="11">
        <v>2019</v>
      </c>
    </row>
    <row r="59" spans="1:11" s="93" customFormat="1" x14ac:dyDescent="0.35">
      <c r="A59" s="7" t="s">
        <v>43</v>
      </c>
      <c r="B59" s="7" t="s">
        <v>11</v>
      </c>
      <c r="C59" s="7" t="s">
        <v>260</v>
      </c>
      <c r="D59" s="7">
        <v>1</v>
      </c>
      <c r="E59" s="7" t="s">
        <v>33</v>
      </c>
      <c r="F59" s="7" t="s">
        <v>34</v>
      </c>
      <c r="G59" s="7">
        <v>5400</v>
      </c>
      <c r="H59" s="9" t="s">
        <v>533</v>
      </c>
      <c r="I59" s="10">
        <v>43573</v>
      </c>
      <c r="J59" s="10" t="s">
        <v>224</v>
      </c>
      <c r="K59" s="11">
        <v>2019</v>
      </c>
    </row>
    <row r="60" spans="1:11" s="93" customFormat="1" x14ac:dyDescent="0.35">
      <c r="A60" s="7" t="s">
        <v>43</v>
      </c>
      <c r="B60" s="7" t="s">
        <v>11</v>
      </c>
      <c r="C60" s="7" t="s">
        <v>261</v>
      </c>
      <c r="D60" s="7">
        <v>1</v>
      </c>
      <c r="E60" s="7" t="s">
        <v>33</v>
      </c>
      <c r="F60" s="7" t="s">
        <v>34</v>
      </c>
      <c r="G60" s="7">
        <v>5400</v>
      </c>
      <c r="H60" s="9" t="s">
        <v>632</v>
      </c>
      <c r="I60" s="10">
        <v>43598</v>
      </c>
      <c r="J60" s="10" t="s">
        <v>225</v>
      </c>
      <c r="K60" s="11">
        <v>2019</v>
      </c>
    </row>
    <row r="61" spans="1:11" s="93" customFormat="1" x14ac:dyDescent="0.35">
      <c r="A61" s="7" t="s">
        <v>43</v>
      </c>
      <c r="B61" s="7" t="s">
        <v>11</v>
      </c>
      <c r="C61" s="7" t="s">
        <v>262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535</v>
      </c>
      <c r="I61" s="10">
        <v>43622</v>
      </c>
      <c r="J61" s="10" t="s">
        <v>288</v>
      </c>
      <c r="K61" s="11">
        <v>2019</v>
      </c>
    </row>
    <row r="62" spans="1:11" s="93" customFormat="1" x14ac:dyDescent="0.35">
      <c r="A62" s="7" t="s">
        <v>43</v>
      </c>
      <c r="B62" s="7" t="s">
        <v>11</v>
      </c>
      <c r="C62" s="7" t="s">
        <v>263</v>
      </c>
      <c r="D62" s="7">
        <v>1</v>
      </c>
      <c r="E62" s="7" t="s">
        <v>28</v>
      </c>
      <c r="F62" s="7" t="s">
        <v>29</v>
      </c>
      <c r="G62" s="7">
        <v>5500</v>
      </c>
      <c r="H62" s="9" t="s">
        <v>536</v>
      </c>
      <c r="I62" s="10">
        <v>43664</v>
      </c>
      <c r="J62" s="10" t="s">
        <v>226</v>
      </c>
      <c r="K62" s="11">
        <v>2019</v>
      </c>
    </row>
    <row r="63" spans="1:11" s="93" customFormat="1" x14ac:dyDescent="0.35">
      <c r="A63" s="7" t="s">
        <v>43</v>
      </c>
      <c r="B63" s="7" t="s">
        <v>11</v>
      </c>
      <c r="C63" s="7" t="s">
        <v>264</v>
      </c>
      <c r="D63" s="7">
        <v>1</v>
      </c>
      <c r="E63" s="7" t="s">
        <v>31</v>
      </c>
      <c r="F63" s="7" t="s">
        <v>32</v>
      </c>
      <c r="G63" s="7">
        <v>5542</v>
      </c>
      <c r="H63" s="9" t="s">
        <v>537</v>
      </c>
      <c r="I63" s="10">
        <v>43650</v>
      </c>
      <c r="J63" s="10" t="s">
        <v>226</v>
      </c>
      <c r="K63" s="11">
        <v>2019</v>
      </c>
    </row>
    <row r="64" spans="1:11" s="93" customFormat="1" x14ac:dyDescent="0.35">
      <c r="A64" s="7" t="s">
        <v>43</v>
      </c>
      <c r="B64" s="7" t="s">
        <v>11</v>
      </c>
      <c r="C64" s="7" t="s">
        <v>265</v>
      </c>
      <c r="D64" s="7">
        <v>1</v>
      </c>
      <c r="E64" s="7" t="s">
        <v>31</v>
      </c>
      <c r="F64" s="7" t="s">
        <v>32</v>
      </c>
      <c r="G64" s="7">
        <v>3740</v>
      </c>
      <c r="H64" s="9" t="s">
        <v>633</v>
      </c>
      <c r="I64" s="10">
        <v>43636</v>
      </c>
      <c r="J64" s="10" t="s">
        <v>288</v>
      </c>
      <c r="K64" s="11">
        <v>2019</v>
      </c>
    </row>
    <row r="65" spans="1:11" s="93" customFormat="1" x14ac:dyDescent="0.35">
      <c r="A65" s="7" t="s">
        <v>43</v>
      </c>
      <c r="B65" s="7" t="s">
        <v>11</v>
      </c>
      <c r="C65" s="7" t="s">
        <v>266</v>
      </c>
      <c r="D65" s="7">
        <v>1</v>
      </c>
      <c r="E65" s="7" t="s">
        <v>31</v>
      </c>
      <c r="F65" s="7" t="s">
        <v>32</v>
      </c>
      <c r="G65" s="7">
        <v>3740</v>
      </c>
      <c r="H65" s="9" t="s">
        <v>539</v>
      </c>
      <c r="I65" s="10">
        <v>43657</v>
      </c>
      <c r="J65" s="10" t="s">
        <v>226</v>
      </c>
      <c r="K65" s="11">
        <v>2019</v>
      </c>
    </row>
    <row r="66" spans="1:11" s="93" customFormat="1" x14ac:dyDescent="0.35">
      <c r="A66" s="7" t="s">
        <v>43</v>
      </c>
      <c r="B66" s="7" t="s">
        <v>11</v>
      </c>
      <c r="C66" s="7" t="s">
        <v>267</v>
      </c>
      <c r="D66" s="7">
        <v>1</v>
      </c>
      <c r="E66" s="7" t="s">
        <v>31</v>
      </c>
      <c r="F66" s="7" t="s">
        <v>32</v>
      </c>
      <c r="G66" s="7">
        <v>3740</v>
      </c>
      <c r="H66" s="9" t="s">
        <v>634</v>
      </c>
      <c r="I66" s="10">
        <v>43601</v>
      </c>
      <c r="J66" s="10" t="s">
        <v>225</v>
      </c>
      <c r="K66" s="11">
        <v>2019</v>
      </c>
    </row>
    <row r="67" spans="1:11" s="93" customFormat="1" x14ac:dyDescent="0.35">
      <c r="A67" s="7" t="s">
        <v>43</v>
      </c>
      <c r="B67" s="7" t="s">
        <v>11</v>
      </c>
      <c r="C67" s="7" t="s">
        <v>268</v>
      </c>
      <c r="D67" s="7">
        <v>1</v>
      </c>
      <c r="E67" s="7" t="s">
        <v>25</v>
      </c>
      <c r="F67" s="7" t="s">
        <v>26</v>
      </c>
      <c r="G67" s="7">
        <v>5500</v>
      </c>
      <c r="H67" s="9" t="s">
        <v>541</v>
      </c>
      <c r="I67" s="10">
        <v>43657</v>
      </c>
      <c r="J67" s="10" t="s">
        <v>226</v>
      </c>
      <c r="K67" s="11">
        <v>2019</v>
      </c>
    </row>
    <row r="68" spans="1:11" s="93" customFormat="1" x14ac:dyDescent="0.35">
      <c r="A68" s="7" t="s">
        <v>43</v>
      </c>
      <c r="B68" s="7" t="s">
        <v>11</v>
      </c>
      <c r="C68" s="7" t="s">
        <v>271</v>
      </c>
      <c r="D68" s="7">
        <v>2</v>
      </c>
      <c r="E68" s="7" t="s">
        <v>23</v>
      </c>
      <c r="F68" s="7" t="s">
        <v>24</v>
      </c>
      <c r="G68" s="7">
        <v>5500</v>
      </c>
      <c r="H68" s="9" t="s">
        <v>544</v>
      </c>
      <c r="I68" s="10">
        <v>43643</v>
      </c>
      <c r="J68" s="10" t="s">
        <v>288</v>
      </c>
      <c r="K68" s="11">
        <v>2019</v>
      </c>
    </row>
    <row r="69" spans="1:11" s="93" customFormat="1" x14ac:dyDescent="0.35">
      <c r="A69" s="7" t="s">
        <v>43</v>
      </c>
      <c r="B69" s="7" t="s">
        <v>11</v>
      </c>
      <c r="C69" s="7" t="s">
        <v>275</v>
      </c>
      <c r="D69" s="7">
        <v>2</v>
      </c>
      <c r="E69" s="7" t="s">
        <v>23</v>
      </c>
      <c r="F69" s="7" t="s">
        <v>24</v>
      </c>
      <c r="G69" s="7">
        <v>5500</v>
      </c>
      <c r="H69" s="9" t="s">
        <v>545</v>
      </c>
      <c r="I69" s="10">
        <v>43621</v>
      </c>
      <c r="J69" s="10" t="s">
        <v>288</v>
      </c>
      <c r="K69" s="11">
        <v>2019</v>
      </c>
    </row>
    <row r="70" spans="1:11" s="93" customFormat="1" x14ac:dyDescent="0.35">
      <c r="A70" s="7" t="s">
        <v>43</v>
      </c>
      <c r="B70" s="7" t="s">
        <v>11</v>
      </c>
      <c r="C70" s="7" t="s">
        <v>279</v>
      </c>
      <c r="D70" s="7">
        <v>2</v>
      </c>
      <c r="E70" s="7" t="s">
        <v>293</v>
      </c>
      <c r="F70" s="7" t="s">
        <v>436</v>
      </c>
      <c r="G70" s="7">
        <v>5500</v>
      </c>
      <c r="H70" s="9" t="s">
        <v>455</v>
      </c>
      <c r="I70" s="10">
        <v>43614</v>
      </c>
      <c r="J70" s="10" t="s">
        <v>225</v>
      </c>
      <c r="K70" s="11">
        <v>2019</v>
      </c>
    </row>
    <row r="71" spans="1:11" s="93" customFormat="1" x14ac:dyDescent="0.35">
      <c r="A71" s="7" t="s">
        <v>43</v>
      </c>
      <c r="B71" s="7" t="s">
        <v>11</v>
      </c>
      <c r="C71" s="7" t="s">
        <v>280</v>
      </c>
      <c r="D71" s="7">
        <v>1</v>
      </c>
      <c r="E71" s="7" t="s">
        <v>44</v>
      </c>
      <c r="F71" s="7" t="s">
        <v>27</v>
      </c>
      <c r="G71" s="7">
        <v>2750</v>
      </c>
      <c r="H71" s="9" t="s">
        <v>396</v>
      </c>
      <c r="I71" s="10">
        <v>43741</v>
      </c>
      <c r="J71" s="10" t="s">
        <v>334</v>
      </c>
      <c r="K71" s="11">
        <v>2019</v>
      </c>
    </row>
    <row r="72" spans="1:11" s="93" customFormat="1" x14ac:dyDescent="0.35">
      <c r="A72" s="7" t="s">
        <v>43</v>
      </c>
      <c r="B72" s="7" t="s">
        <v>11</v>
      </c>
      <c r="C72" s="7" t="s">
        <v>283</v>
      </c>
      <c r="D72" s="7">
        <v>2</v>
      </c>
      <c r="E72" s="7" t="s">
        <v>28</v>
      </c>
      <c r="F72" s="7" t="s">
        <v>29</v>
      </c>
      <c r="G72" s="7">
        <v>5500</v>
      </c>
      <c r="H72" s="9" t="s">
        <v>13</v>
      </c>
      <c r="I72" s="10">
        <v>43748</v>
      </c>
      <c r="J72" s="10" t="s">
        <v>334</v>
      </c>
      <c r="K72" s="11">
        <v>2019</v>
      </c>
    </row>
    <row r="73" spans="1:11" s="93" customFormat="1" x14ac:dyDescent="0.35">
      <c r="A73" s="7" t="s">
        <v>43</v>
      </c>
      <c r="B73" s="7" t="s">
        <v>11</v>
      </c>
      <c r="C73" s="7" t="s">
        <v>284</v>
      </c>
      <c r="D73" s="7">
        <v>1</v>
      </c>
      <c r="E73" s="7" t="s">
        <v>25</v>
      </c>
      <c r="F73" s="7" t="s">
        <v>26</v>
      </c>
      <c r="G73" s="7">
        <v>5500</v>
      </c>
      <c r="H73" s="9" t="s">
        <v>548</v>
      </c>
      <c r="I73" s="10">
        <v>43783</v>
      </c>
      <c r="J73" s="10" t="s">
        <v>401</v>
      </c>
      <c r="K73" s="11">
        <v>2019</v>
      </c>
    </row>
    <row r="74" spans="1:11" s="93" customFormat="1" x14ac:dyDescent="0.35">
      <c r="A74" s="7" t="s">
        <v>43</v>
      </c>
      <c r="B74" s="7" t="s">
        <v>11</v>
      </c>
      <c r="C74" s="7" t="s">
        <v>285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549</v>
      </c>
      <c r="I74" s="10">
        <v>43601</v>
      </c>
      <c r="J74" s="10" t="s">
        <v>225</v>
      </c>
      <c r="K74" s="11">
        <v>2019</v>
      </c>
    </row>
    <row r="75" spans="1:11" s="93" customFormat="1" x14ac:dyDescent="0.35">
      <c r="A75" s="7" t="s">
        <v>43</v>
      </c>
      <c r="B75" s="7" t="s">
        <v>11</v>
      </c>
      <c r="C75" s="7" t="s">
        <v>338</v>
      </c>
      <c r="D75" s="7">
        <v>1</v>
      </c>
      <c r="E75" s="7" t="s">
        <v>19</v>
      </c>
      <c r="F75" s="7" t="s">
        <v>20</v>
      </c>
      <c r="G75" s="7">
        <v>2750</v>
      </c>
      <c r="H75" s="9" t="s">
        <v>397</v>
      </c>
      <c r="I75" s="10">
        <v>43636</v>
      </c>
      <c r="J75" s="10" t="s">
        <v>288</v>
      </c>
      <c r="K75" s="11">
        <v>2019</v>
      </c>
    </row>
    <row r="76" spans="1:11" s="93" customFormat="1" x14ac:dyDescent="0.35">
      <c r="A76" s="7" t="s">
        <v>43</v>
      </c>
      <c r="B76" s="7" t="s">
        <v>11</v>
      </c>
      <c r="C76" s="7" t="s">
        <v>339</v>
      </c>
      <c r="D76" s="7">
        <v>1</v>
      </c>
      <c r="E76" s="7" t="s">
        <v>28</v>
      </c>
      <c r="F76" s="7" t="s">
        <v>29</v>
      </c>
      <c r="G76" s="7">
        <v>2750</v>
      </c>
      <c r="H76" s="9" t="s">
        <v>460</v>
      </c>
      <c r="I76" s="10">
        <v>43636</v>
      </c>
      <c r="J76" s="10" t="s">
        <v>288</v>
      </c>
      <c r="K76" s="11">
        <v>2019</v>
      </c>
    </row>
    <row r="77" spans="1:11" s="93" customFormat="1" x14ac:dyDescent="0.35">
      <c r="A77" s="7" t="s">
        <v>43</v>
      </c>
      <c r="B77" s="7" t="s">
        <v>11</v>
      </c>
      <c r="C77" s="7" t="s">
        <v>340</v>
      </c>
      <c r="D77" s="7">
        <v>1</v>
      </c>
      <c r="E77" s="7" t="s">
        <v>44</v>
      </c>
      <c r="F77" s="7" t="s">
        <v>27</v>
      </c>
      <c r="G77" s="7">
        <v>2750</v>
      </c>
      <c r="H77" s="9" t="s">
        <v>398</v>
      </c>
      <c r="I77" s="10">
        <v>43769</v>
      </c>
      <c r="J77" s="10" t="s">
        <v>334</v>
      </c>
      <c r="K77" s="11">
        <v>2019</v>
      </c>
    </row>
    <row r="78" spans="1:11" s="93" customFormat="1" x14ac:dyDescent="0.35">
      <c r="A78" s="7" t="s">
        <v>43</v>
      </c>
      <c r="B78" s="7" t="s">
        <v>11</v>
      </c>
      <c r="C78" s="7" t="s">
        <v>346</v>
      </c>
      <c r="D78" s="7">
        <v>1</v>
      </c>
      <c r="E78" s="7" t="s">
        <v>31</v>
      </c>
      <c r="F78" s="7" t="s">
        <v>32</v>
      </c>
      <c r="G78" s="7">
        <v>3740</v>
      </c>
      <c r="H78" s="9" t="s">
        <v>550</v>
      </c>
      <c r="I78" s="10">
        <v>43630</v>
      </c>
      <c r="J78" s="10" t="s">
        <v>288</v>
      </c>
      <c r="K78" s="11">
        <v>2019</v>
      </c>
    </row>
    <row r="79" spans="1:11" s="93" customFormat="1" x14ac:dyDescent="0.35">
      <c r="A79" s="7" t="s">
        <v>43</v>
      </c>
      <c r="B79" s="7" t="s">
        <v>11</v>
      </c>
      <c r="C79" s="7" t="s">
        <v>341</v>
      </c>
      <c r="D79" s="7">
        <v>2</v>
      </c>
      <c r="E79" s="7" t="s">
        <v>293</v>
      </c>
      <c r="F79" s="7" t="s">
        <v>436</v>
      </c>
      <c r="G79" s="7">
        <v>5500</v>
      </c>
      <c r="H79" s="9" t="s">
        <v>457</v>
      </c>
      <c r="I79" s="10">
        <v>43614</v>
      </c>
      <c r="J79" s="10" t="s">
        <v>225</v>
      </c>
      <c r="K79" s="11">
        <v>2019</v>
      </c>
    </row>
    <row r="80" spans="1:11" s="93" customFormat="1" x14ac:dyDescent="0.35">
      <c r="A80" s="7" t="s">
        <v>43</v>
      </c>
      <c r="B80" s="7" t="s">
        <v>11</v>
      </c>
      <c r="C80" s="7" t="s">
        <v>349</v>
      </c>
      <c r="D80" s="7">
        <v>1</v>
      </c>
      <c r="E80" s="7" t="s">
        <v>25</v>
      </c>
      <c r="F80" s="7" t="s">
        <v>26</v>
      </c>
      <c r="G80" s="7">
        <v>5500</v>
      </c>
      <c r="H80" s="9" t="s">
        <v>552</v>
      </c>
      <c r="I80" s="10">
        <v>43748</v>
      </c>
      <c r="J80" s="10" t="s">
        <v>334</v>
      </c>
      <c r="K80" s="11">
        <v>2019</v>
      </c>
    </row>
    <row r="81" spans="1:11" s="93" customFormat="1" x14ac:dyDescent="0.35">
      <c r="A81" s="7" t="s">
        <v>43</v>
      </c>
      <c r="B81" s="7" t="s">
        <v>11</v>
      </c>
      <c r="C81" s="7" t="s">
        <v>351</v>
      </c>
      <c r="D81" s="7">
        <v>1</v>
      </c>
      <c r="E81" s="7" t="s">
        <v>25</v>
      </c>
      <c r="F81" s="7" t="s">
        <v>26</v>
      </c>
      <c r="G81" s="7">
        <v>5500</v>
      </c>
      <c r="H81" s="9" t="s">
        <v>553</v>
      </c>
      <c r="I81" s="10">
        <v>43636</v>
      </c>
      <c r="J81" s="10" t="s">
        <v>288</v>
      </c>
      <c r="K81" s="11">
        <v>2019</v>
      </c>
    </row>
    <row r="82" spans="1:11" s="93" customFormat="1" x14ac:dyDescent="0.35">
      <c r="A82" s="7" t="s">
        <v>43</v>
      </c>
      <c r="B82" s="7" t="s">
        <v>11</v>
      </c>
      <c r="C82" s="7" t="s">
        <v>342</v>
      </c>
      <c r="D82" s="7">
        <v>1</v>
      </c>
      <c r="E82" s="7" t="s">
        <v>28</v>
      </c>
      <c r="F82" s="7" t="s">
        <v>29</v>
      </c>
      <c r="G82" s="7">
        <v>2750</v>
      </c>
      <c r="H82" s="9" t="s">
        <v>458</v>
      </c>
      <c r="I82" s="10">
        <v>43622</v>
      </c>
      <c r="J82" s="10" t="s">
        <v>288</v>
      </c>
      <c r="K82" s="11">
        <v>2019</v>
      </c>
    </row>
    <row r="83" spans="1:11" s="93" customFormat="1" x14ac:dyDescent="0.35">
      <c r="A83" s="7" t="s">
        <v>43</v>
      </c>
      <c r="B83" s="7" t="s">
        <v>11</v>
      </c>
      <c r="C83" s="7" t="s">
        <v>352</v>
      </c>
      <c r="D83" s="7">
        <v>1</v>
      </c>
      <c r="E83" s="7" t="s">
        <v>139</v>
      </c>
      <c r="F83" s="7" t="s">
        <v>24</v>
      </c>
      <c r="G83" s="7">
        <v>5500</v>
      </c>
      <c r="H83" s="9" t="s">
        <v>554</v>
      </c>
      <c r="I83" s="10">
        <v>43657</v>
      </c>
      <c r="J83" s="10" t="s">
        <v>226</v>
      </c>
      <c r="K83" s="11">
        <v>2019</v>
      </c>
    </row>
    <row r="84" spans="1:11" s="93" customFormat="1" x14ac:dyDescent="0.35">
      <c r="A84" s="7" t="s">
        <v>43</v>
      </c>
      <c r="B84" s="7" t="s">
        <v>11</v>
      </c>
      <c r="C84" s="7" t="s">
        <v>400</v>
      </c>
      <c r="D84" s="7">
        <v>1</v>
      </c>
      <c r="E84" s="7" t="s">
        <v>19</v>
      </c>
      <c r="F84" s="7" t="s">
        <v>20</v>
      </c>
      <c r="G84" s="7">
        <v>2750</v>
      </c>
      <c r="H84" s="9" t="s">
        <v>555</v>
      </c>
      <c r="I84" s="10">
        <v>43657</v>
      </c>
      <c r="J84" s="10" t="s">
        <v>226</v>
      </c>
      <c r="K84" s="11">
        <v>2019</v>
      </c>
    </row>
    <row r="85" spans="1:11" s="93" customFormat="1" x14ac:dyDescent="0.35">
      <c r="A85" s="7" t="s">
        <v>43</v>
      </c>
      <c r="B85" s="7" t="s">
        <v>11</v>
      </c>
      <c r="C85" s="7" t="s">
        <v>402</v>
      </c>
      <c r="D85" s="7">
        <v>1</v>
      </c>
      <c r="E85" s="7" t="s">
        <v>23</v>
      </c>
      <c r="F85" s="7" t="s">
        <v>24</v>
      </c>
      <c r="G85" s="7">
        <v>5500</v>
      </c>
      <c r="H85" s="9" t="s">
        <v>556</v>
      </c>
      <c r="I85" s="10">
        <v>43622</v>
      </c>
      <c r="J85" s="10" t="s">
        <v>288</v>
      </c>
      <c r="K85" s="11">
        <v>2019</v>
      </c>
    </row>
    <row r="86" spans="1:11" s="93" customFormat="1" x14ac:dyDescent="0.35">
      <c r="A86" s="7" t="s">
        <v>43</v>
      </c>
      <c r="B86" s="7" t="s">
        <v>11</v>
      </c>
      <c r="C86" s="7" t="s">
        <v>403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557</v>
      </c>
      <c r="I86" s="10">
        <v>43636</v>
      </c>
      <c r="J86" s="10" t="s">
        <v>288</v>
      </c>
      <c r="K86" s="11">
        <v>2019</v>
      </c>
    </row>
    <row r="87" spans="1:11" s="93" customFormat="1" x14ac:dyDescent="0.35">
      <c r="A87" s="7" t="s">
        <v>43</v>
      </c>
      <c r="B87" s="7" t="s">
        <v>11</v>
      </c>
      <c r="C87" s="7" t="s">
        <v>404</v>
      </c>
      <c r="D87" s="7">
        <v>1</v>
      </c>
      <c r="E87" s="7" t="s">
        <v>23</v>
      </c>
      <c r="F87" s="7" t="s">
        <v>24</v>
      </c>
      <c r="G87" s="7">
        <v>5500</v>
      </c>
      <c r="H87" s="9" t="s">
        <v>558</v>
      </c>
      <c r="I87" s="10">
        <v>43650</v>
      </c>
      <c r="J87" s="10" t="s">
        <v>226</v>
      </c>
      <c r="K87" s="11">
        <v>2019</v>
      </c>
    </row>
    <row r="88" spans="1:11" s="93" customFormat="1" x14ac:dyDescent="0.35">
      <c r="A88" s="7" t="s">
        <v>43</v>
      </c>
      <c r="B88" s="7" t="s">
        <v>11</v>
      </c>
      <c r="C88" s="7" t="s">
        <v>405</v>
      </c>
      <c r="D88" s="7">
        <v>1</v>
      </c>
      <c r="E88" s="7" t="s">
        <v>33</v>
      </c>
      <c r="F88" s="7" t="s">
        <v>34</v>
      </c>
      <c r="G88" s="7">
        <v>5400</v>
      </c>
      <c r="H88" s="9" t="s">
        <v>559</v>
      </c>
      <c r="I88" s="10">
        <v>43748</v>
      </c>
      <c r="J88" s="10" t="s">
        <v>334</v>
      </c>
      <c r="K88" s="11">
        <v>2019</v>
      </c>
    </row>
    <row r="89" spans="1:11" s="93" customFormat="1" x14ac:dyDescent="0.35">
      <c r="A89" s="7" t="s">
        <v>43</v>
      </c>
      <c r="B89" s="7" t="s">
        <v>11</v>
      </c>
      <c r="C89" s="7" t="s">
        <v>407</v>
      </c>
      <c r="D89" s="7">
        <v>1</v>
      </c>
      <c r="E89" s="7" t="s">
        <v>33</v>
      </c>
      <c r="F89" s="7" t="s">
        <v>34</v>
      </c>
      <c r="G89" s="7">
        <v>5400</v>
      </c>
      <c r="H89" s="9" t="s">
        <v>560</v>
      </c>
      <c r="I89" s="10">
        <v>43720</v>
      </c>
      <c r="J89" s="10" t="s">
        <v>344</v>
      </c>
      <c r="K89" s="11">
        <v>2019</v>
      </c>
    </row>
    <row r="90" spans="1:11" s="93" customFormat="1" x14ac:dyDescent="0.35">
      <c r="A90" s="7" t="s">
        <v>43</v>
      </c>
      <c r="B90" s="7" t="s">
        <v>11</v>
      </c>
      <c r="C90" s="7" t="s">
        <v>408</v>
      </c>
      <c r="D90" s="7">
        <v>1</v>
      </c>
      <c r="E90" s="7" t="s">
        <v>31</v>
      </c>
      <c r="F90" s="7" t="s">
        <v>32</v>
      </c>
      <c r="G90" s="7">
        <v>3740</v>
      </c>
      <c r="H90" s="9" t="s">
        <v>561</v>
      </c>
      <c r="I90" s="10">
        <v>43595</v>
      </c>
      <c r="J90" s="10" t="s">
        <v>225</v>
      </c>
      <c r="K90" s="11">
        <v>2019</v>
      </c>
    </row>
    <row r="91" spans="1:11" s="93" customFormat="1" x14ac:dyDescent="0.35">
      <c r="A91" s="7" t="s">
        <v>43</v>
      </c>
      <c r="B91" s="7" t="s">
        <v>11</v>
      </c>
      <c r="C91" s="7" t="s">
        <v>409</v>
      </c>
      <c r="D91" s="7">
        <v>1</v>
      </c>
      <c r="E91" s="7" t="s">
        <v>31</v>
      </c>
      <c r="F91" s="7" t="s">
        <v>32</v>
      </c>
      <c r="G91" s="7">
        <v>3740</v>
      </c>
      <c r="H91" s="9" t="s">
        <v>635</v>
      </c>
      <c r="I91" s="10">
        <v>43566</v>
      </c>
      <c r="J91" s="10" t="s">
        <v>224</v>
      </c>
      <c r="K91" s="11">
        <v>2019</v>
      </c>
    </row>
    <row r="92" spans="1:11" s="93" customFormat="1" x14ac:dyDescent="0.3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s="93" customFormat="1" x14ac:dyDescent="0.35">
      <c r="A93" s="7" t="s">
        <v>43</v>
      </c>
      <c r="B93" s="7" t="s">
        <v>11</v>
      </c>
      <c r="C93" s="7" t="s">
        <v>411</v>
      </c>
      <c r="D93" s="7">
        <v>2</v>
      </c>
      <c r="E93" s="7" t="s">
        <v>28</v>
      </c>
      <c r="F93" s="7" t="s">
        <v>29</v>
      </c>
      <c r="G93" s="7">
        <v>2750</v>
      </c>
      <c r="H93" s="9" t="s">
        <v>13</v>
      </c>
      <c r="I93" s="10">
        <v>43622</v>
      </c>
      <c r="J93" s="10" t="s">
        <v>288</v>
      </c>
      <c r="K93" s="11">
        <v>2019</v>
      </c>
    </row>
    <row r="94" spans="1:11" s="93" customFormat="1" x14ac:dyDescent="0.35">
      <c r="A94" s="7" t="s">
        <v>43</v>
      </c>
      <c r="B94" s="7" t="s">
        <v>11</v>
      </c>
      <c r="C94" s="7" t="s">
        <v>413</v>
      </c>
      <c r="D94" s="7">
        <v>1</v>
      </c>
      <c r="E94" s="7" t="s">
        <v>25</v>
      </c>
      <c r="F94" s="7" t="s">
        <v>26</v>
      </c>
      <c r="G94" s="7">
        <v>1696</v>
      </c>
      <c r="H94" s="9" t="s">
        <v>566</v>
      </c>
      <c r="I94" s="10">
        <v>43595</v>
      </c>
      <c r="J94" s="10" t="s">
        <v>225</v>
      </c>
      <c r="K94" s="11">
        <v>2019</v>
      </c>
    </row>
    <row r="95" spans="1:11" s="93" customFormat="1" x14ac:dyDescent="0.35">
      <c r="A95" s="7" t="s">
        <v>43</v>
      </c>
      <c r="B95" s="7" t="s">
        <v>11</v>
      </c>
      <c r="C95" s="7" t="s">
        <v>414</v>
      </c>
      <c r="D95" s="7">
        <v>2</v>
      </c>
      <c r="E95" s="7" t="s">
        <v>23</v>
      </c>
      <c r="F95" s="7" t="s">
        <v>24</v>
      </c>
      <c r="G95" s="7">
        <v>5500</v>
      </c>
      <c r="H95" s="9" t="s">
        <v>567</v>
      </c>
      <c r="I95" s="10">
        <v>43657</v>
      </c>
      <c r="J95" s="10" t="s">
        <v>226</v>
      </c>
      <c r="K95" s="11">
        <v>2019</v>
      </c>
    </row>
    <row r="96" spans="1:11" s="93" customFormat="1" x14ac:dyDescent="0.35">
      <c r="A96" s="7" t="s">
        <v>43</v>
      </c>
      <c r="B96" s="7" t="s">
        <v>11</v>
      </c>
      <c r="C96" s="7" t="s">
        <v>415</v>
      </c>
      <c r="D96" s="7">
        <v>1</v>
      </c>
      <c r="E96" s="7" t="s">
        <v>28</v>
      </c>
      <c r="F96" s="7" t="s">
        <v>29</v>
      </c>
      <c r="G96" s="7">
        <v>2750</v>
      </c>
      <c r="H96" s="9" t="s">
        <v>568</v>
      </c>
      <c r="I96" s="10">
        <v>43713</v>
      </c>
      <c r="J96" s="10" t="s">
        <v>344</v>
      </c>
      <c r="K96" s="11">
        <v>2019</v>
      </c>
    </row>
    <row r="97" spans="1:11" s="93" customFormat="1" x14ac:dyDescent="0.35">
      <c r="A97" s="7" t="s">
        <v>43</v>
      </c>
      <c r="B97" s="7" t="s">
        <v>11</v>
      </c>
      <c r="C97" s="7" t="s">
        <v>416</v>
      </c>
      <c r="D97" s="7">
        <v>1</v>
      </c>
      <c r="E97" s="7" t="s">
        <v>28</v>
      </c>
      <c r="F97" s="7" t="s">
        <v>29</v>
      </c>
      <c r="G97" s="7">
        <v>2750</v>
      </c>
      <c r="H97" s="9" t="s">
        <v>569</v>
      </c>
      <c r="I97" s="10">
        <v>43727</v>
      </c>
      <c r="J97" s="10" t="s">
        <v>344</v>
      </c>
      <c r="K97" s="11">
        <v>2019</v>
      </c>
    </row>
    <row r="98" spans="1:11" s="93" customFormat="1" x14ac:dyDescent="0.35">
      <c r="A98" s="7" t="s">
        <v>43</v>
      </c>
      <c r="B98" s="7" t="s">
        <v>11</v>
      </c>
      <c r="C98" s="7" t="s">
        <v>417</v>
      </c>
      <c r="D98" s="7">
        <v>1</v>
      </c>
      <c r="E98" s="7" t="s">
        <v>28</v>
      </c>
      <c r="F98" s="7" t="s">
        <v>29</v>
      </c>
      <c r="G98" s="7">
        <v>2750</v>
      </c>
      <c r="H98" s="9" t="s">
        <v>570</v>
      </c>
      <c r="I98" s="10">
        <v>43650</v>
      </c>
      <c r="J98" s="10" t="s">
        <v>226</v>
      </c>
      <c r="K98" s="11">
        <v>2019</v>
      </c>
    </row>
    <row r="99" spans="1:11" s="93" customFormat="1" x14ac:dyDescent="0.35">
      <c r="A99" s="7" t="s">
        <v>43</v>
      </c>
      <c r="B99" s="7" t="s">
        <v>11</v>
      </c>
      <c r="C99" s="7" t="s">
        <v>419</v>
      </c>
      <c r="D99" s="7">
        <v>1</v>
      </c>
      <c r="E99" s="7" t="s">
        <v>293</v>
      </c>
      <c r="F99" s="7" t="s">
        <v>436</v>
      </c>
      <c r="G99" s="7">
        <v>5500</v>
      </c>
      <c r="H99" s="9" t="s">
        <v>714</v>
      </c>
      <c r="I99" s="10">
        <v>43629</v>
      </c>
      <c r="J99" s="10" t="s">
        <v>288</v>
      </c>
      <c r="K99" s="11">
        <v>2019</v>
      </c>
    </row>
    <row r="100" spans="1:11" s="93" customFormat="1" x14ac:dyDescent="0.35">
      <c r="A100" s="7" t="s">
        <v>43</v>
      </c>
      <c r="B100" s="7" t="s">
        <v>11</v>
      </c>
      <c r="C100" s="7" t="s">
        <v>421</v>
      </c>
      <c r="D100" s="7">
        <v>1</v>
      </c>
      <c r="E100" s="7" t="s">
        <v>23</v>
      </c>
      <c r="F100" s="7" t="s">
        <v>24</v>
      </c>
      <c r="G100" s="7">
        <v>5500</v>
      </c>
      <c r="H100" s="9" t="s">
        <v>571</v>
      </c>
      <c r="I100" s="10">
        <v>43657</v>
      </c>
      <c r="J100" s="10" t="s">
        <v>226</v>
      </c>
      <c r="K100" s="11">
        <v>2019</v>
      </c>
    </row>
    <row r="101" spans="1:11" s="93" customFormat="1" x14ac:dyDescent="0.35">
      <c r="A101" s="7" t="s">
        <v>43</v>
      </c>
      <c r="B101" s="7" t="s">
        <v>11</v>
      </c>
      <c r="C101" s="7" t="s">
        <v>422</v>
      </c>
      <c r="D101" s="7">
        <v>1</v>
      </c>
      <c r="E101" s="7" t="s">
        <v>23</v>
      </c>
      <c r="F101" s="7" t="s">
        <v>24</v>
      </c>
      <c r="G101" s="7">
        <v>5500</v>
      </c>
      <c r="H101" s="9" t="s">
        <v>572</v>
      </c>
      <c r="I101" s="10">
        <v>43664</v>
      </c>
      <c r="J101" s="10" t="s">
        <v>226</v>
      </c>
      <c r="K101" s="11">
        <v>2019</v>
      </c>
    </row>
    <row r="102" spans="1:11" s="93" customFormat="1" x14ac:dyDescent="0.35">
      <c r="A102" s="7" t="s">
        <v>43</v>
      </c>
      <c r="B102" s="7" t="s">
        <v>11</v>
      </c>
      <c r="C102" s="7" t="s">
        <v>423</v>
      </c>
      <c r="D102" s="7">
        <v>1</v>
      </c>
      <c r="E102" s="7" t="s">
        <v>23</v>
      </c>
      <c r="F102" s="7" t="s">
        <v>24</v>
      </c>
      <c r="G102" s="7">
        <v>5500</v>
      </c>
      <c r="H102" s="9" t="s">
        <v>573</v>
      </c>
      <c r="I102" s="10">
        <v>43671</v>
      </c>
      <c r="J102" s="10" t="s">
        <v>226</v>
      </c>
      <c r="K102" s="11">
        <v>2019</v>
      </c>
    </row>
    <row r="103" spans="1:11" s="93" customFormat="1" x14ac:dyDescent="0.35">
      <c r="A103" s="7" t="s">
        <v>43</v>
      </c>
      <c r="B103" s="7" t="s">
        <v>11</v>
      </c>
      <c r="C103" s="7" t="s">
        <v>425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589</v>
      </c>
      <c r="I103" s="10">
        <v>43706</v>
      </c>
      <c r="J103" s="10" t="s">
        <v>350</v>
      </c>
      <c r="K103" s="11">
        <v>2019</v>
      </c>
    </row>
    <row r="104" spans="1:11" s="93" customFormat="1" x14ac:dyDescent="0.35">
      <c r="A104" s="7" t="s">
        <v>43</v>
      </c>
      <c r="B104" s="7" t="s">
        <v>11</v>
      </c>
      <c r="C104" s="7" t="s">
        <v>426</v>
      </c>
      <c r="D104" s="7">
        <v>1</v>
      </c>
      <c r="E104" s="7" t="s">
        <v>23</v>
      </c>
      <c r="F104" s="7" t="s">
        <v>24</v>
      </c>
      <c r="G104" s="7">
        <v>5500</v>
      </c>
      <c r="H104" s="9" t="s">
        <v>590</v>
      </c>
      <c r="I104" s="10">
        <v>43713</v>
      </c>
      <c r="J104" s="10" t="s">
        <v>344</v>
      </c>
      <c r="K104" s="11">
        <v>2019</v>
      </c>
    </row>
    <row r="105" spans="1:11" s="93" customFormat="1" x14ac:dyDescent="0.35">
      <c r="A105" s="7" t="s">
        <v>43</v>
      </c>
      <c r="B105" s="7" t="s">
        <v>11</v>
      </c>
      <c r="C105" s="7" t="s">
        <v>429</v>
      </c>
      <c r="D105" s="7">
        <v>1</v>
      </c>
      <c r="E105" s="7" t="s">
        <v>28</v>
      </c>
      <c r="F105" s="7" t="s">
        <v>29</v>
      </c>
      <c r="G105" s="7">
        <v>2750</v>
      </c>
      <c r="H105" s="9" t="s">
        <v>591</v>
      </c>
      <c r="I105" s="10">
        <v>43720</v>
      </c>
      <c r="J105" s="10" t="s">
        <v>344</v>
      </c>
      <c r="K105" s="11">
        <v>2019</v>
      </c>
    </row>
    <row r="106" spans="1:11" s="93" customFormat="1" x14ac:dyDescent="0.35">
      <c r="A106" s="7" t="s">
        <v>43</v>
      </c>
      <c r="B106" s="7" t="s">
        <v>11</v>
      </c>
      <c r="C106" s="7" t="s">
        <v>430</v>
      </c>
      <c r="D106" s="7">
        <v>1</v>
      </c>
      <c r="E106" s="7" t="s">
        <v>28</v>
      </c>
      <c r="F106" s="7" t="s">
        <v>29</v>
      </c>
      <c r="G106" s="7">
        <v>2750</v>
      </c>
      <c r="H106" s="9" t="s">
        <v>592</v>
      </c>
      <c r="I106" s="10">
        <v>43734</v>
      </c>
      <c r="J106" s="10" t="s">
        <v>344</v>
      </c>
      <c r="K106" s="11">
        <v>2019</v>
      </c>
    </row>
    <row r="107" spans="1:11" s="93" customFormat="1" x14ac:dyDescent="0.35">
      <c r="A107" s="7" t="s">
        <v>43</v>
      </c>
      <c r="B107" s="7" t="s">
        <v>11</v>
      </c>
      <c r="C107" s="7" t="s">
        <v>473</v>
      </c>
      <c r="D107" s="7">
        <v>1</v>
      </c>
      <c r="E107" s="7" t="s">
        <v>293</v>
      </c>
      <c r="F107" s="7" t="s">
        <v>436</v>
      </c>
      <c r="G107" s="7">
        <v>5500</v>
      </c>
      <c r="H107" s="9" t="s">
        <v>715</v>
      </c>
      <c r="I107" s="10">
        <v>43650</v>
      </c>
      <c r="J107" s="10" t="s">
        <v>226</v>
      </c>
      <c r="K107" s="11">
        <v>2019</v>
      </c>
    </row>
    <row r="108" spans="1:11" s="93" customFormat="1" x14ac:dyDescent="0.35">
      <c r="A108" s="7" t="s">
        <v>43</v>
      </c>
      <c r="B108" s="7" t="s">
        <v>11</v>
      </c>
      <c r="C108" s="7" t="s">
        <v>474</v>
      </c>
      <c r="D108" s="7">
        <v>1</v>
      </c>
      <c r="E108" s="7" t="s">
        <v>293</v>
      </c>
      <c r="F108" s="7" t="s">
        <v>436</v>
      </c>
      <c r="G108" s="7">
        <v>5500</v>
      </c>
      <c r="H108" s="9" t="s">
        <v>716</v>
      </c>
      <c r="I108" s="10">
        <v>43657</v>
      </c>
      <c r="J108" s="10" t="s">
        <v>226</v>
      </c>
      <c r="K108" s="11">
        <v>2019</v>
      </c>
    </row>
    <row r="109" spans="1:11" s="93" customFormat="1" x14ac:dyDescent="0.35">
      <c r="A109" s="7" t="s">
        <v>43</v>
      </c>
      <c r="B109" s="7" t="s">
        <v>11</v>
      </c>
      <c r="C109" s="7" t="s">
        <v>475</v>
      </c>
      <c r="D109" s="7">
        <v>1</v>
      </c>
      <c r="E109" s="7" t="s">
        <v>293</v>
      </c>
      <c r="F109" s="7" t="s">
        <v>436</v>
      </c>
      <c r="G109" s="7">
        <v>5500</v>
      </c>
      <c r="H109" s="9" t="s">
        <v>717</v>
      </c>
      <c r="I109" s="10">
        <v>43664</v>
      </c>
      <c r="J109" s="10" t="s">
        <v>226</v>
      </c>
      <c r="K109" s="11">
        <v>2019</v>
      </c>
    </row>
    <row r="110" spans="1:11" s="93" customFormat="1" x14ac:dyDescent="0.35">
      <c r="A110" s="7" t="s">
        <v>43</v>
      </c>
      <c r="B110" s="7" t="s">
        <v>11</v>
      </c>
      <c r="C110" s="7" t="s">
        <v>476</v>
      </c>
      <c r="D110" s="7">
        <v>1</v>
      </c>
      <c r="E110" s="7" t="s">
        <v>293</v>
      </c>
      <c r="F110" s="7" t="s">
        <v>436</v>
      </c>
      <c r="G110" s="7">
        <v>5500</v>
      </c>
      <c r="H110" s="9" t="s">
        <v>718</v>
      </c>
      <c r="I110" s="10">
        <v>43713</v>
      </c>
      <c r="J110" s="10" t="s">
        <v>344</v>
      </c>
      <c r="K110" s="11">
        <v>2019</v>
      </c>
    </row>
    <row r="111" spans="1:11" s="93" customFormat="1" x14ac:dyDescent="0.35">
      <c r="A111" s="7" t="s">
        <v>43</v>
      </c>
      <c r="B111" s="7" t="s">
        <v>11</v>
      </c>
      <c r="C111" s="7" t="s">
        <v>477</v>
      </c>
      <c r="D111" s="7">
        <v>2</v>
      </c>
      <c r="E111" s="7" t="s">
        <v>31</v>
      </c>
      <c r="F111" s="7" t="s">
        <v>32</v>
      </c>
      <c r="G111" s="7">
        <v>3740</v>
      </c>
      <c r="H111" s="9" t="s">
        <v>719</v>
      </c>
      <c r="I111" s="10">
        <v>43720</v>
      </c>
      <c r="J111" s="10" t="s">
        <v>344</v>
      </c>
      <c r="K111" s="11">
        <v>2019</v>
      </c>
    </row>
    <row r="112" spans="1:11" s="93" customFormat="1" x14ac:dyDescent="0.35">
      <c r="A112" s="7" t="s">
        <v>43</v>
      </c>
      <c r="B112" s="7" t="s">
        <v>11</v>
      </c>
      <c r="C112" s="7" t="s">
        <v>478</v>
      </c>
      <c r="D112" s="7">
        <v>1</v>
      </c>
      <c r="E112" s="7" t="s">
        <v>293</v>
      </c>
      <c r="F112" s="7" t="s">
        <v>436</v>
      </c>
      <c r="G112" s="7">
        <v>5500</v>
      </c>
      <c r="H112" s="9" t="s">
        <v>720</v>
      </c>
      <c r="I112" s="10">
        <v>43629</v>
      </c>
      <c r="J112" s="10" t="s">
        <v>288</v>
      </c>
      <c r="K112" s="11">
        <v>2019</v>
      </c>
    </row>
    <row r="113" spans="1:11" s="93" customFormat="1" x14ac:dyDescent="0.35">
      <c r="A113" s="7" t="s">
        <v>43</v>
      </c>
      <c r="B113" s="7" t="s">
        <v>11</v>
      </c>
      <c r="C113" s="7" t="s">
        <v>574</v>
      </c>
      <c r="D113" s="7">
        <v>1</v>
      </c>
      <c r="E113" s="7" t="s">
        <v>293</v>
      </c>
      <c r="F113" s="7" t="s">
        <v>436</v>
      </c>
      <c r="G113" s="7">
        <v>5500</v>
      </c>
      <c r="H113" s="9" t="s">
        <v>721</v>
      </c>
      <c r="I113" s="10">
        <v>43755</v>
      </c>
      <c r="J113" s="10" t="s">
        <v>334</v>
      </c>
      <c r="K113" s="11">
        <v>2019</v>
      </c>
    </row>
    <row r="114" spans="1:11" s="93" customFormat="1" x14ac:dyDescent="0.35">
      <c r="A114" s="7" t="s">
        <v>43</v>
      </c>
      <c r="B114" s="7" t="s">
        <v>11</v>
      </c>
      <c r="C114" s="209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9" t="s">
        <v>13</v>
      </c>
      <c r="I114" s="10">
        <v>43748</v>
      </c>
      <c r="J114" s="10" t="s">
        <v>334</v>
      </c>
      <c r="K114" s="11">
        <v>2019</v>
      </c>
    </row>
    <row r="115" spans="1:11" s="93" customFormat="1" x14ac:dyDescent="0.35">
      <c r="A115" s="7" t="s">
        <v>43</v>
      </c>
      <c r="B115" s="7" t="s">
        <v>11</v>
      </c>
      <c r="C115" s="7" t="s">
        <v>652</v>
      </c>
      <c r="D115" s="7">
        <v>1</v>
      </c>
      <c r="E115" s="7" t="s">
        <v>31</v>
      </c>
      <c r="F115" s="7" t="s">
        <v>32</v>
      </c>
      <c r="G115" s="7">
        <v>3740</v>
      </c>
      <c r="H115" s="9" t="s">
        <v>13</v>
      </c>
      <c r="I115" s="10">
        <v>43776</v>
      </c>
      <c r="J115" s="10" t="s">
        <v>401</v>
      </c>
      <c r="K115" s="11">
        <v>2019</v>
      </c>
    </row>
    <row r="116" spans="1:11" s="93" customFormat="1" x14ac:dyDescent="0.35">
      <c r="A116" s="7" t="s">
        <v>43</v>
      </c>
      <c r="B116" s="7" t="s">
        <v>11</v>
      </c>
      <c r="C116" s="7" t="s">
        <v>479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593</v>
      </c>
      <c r="I116" s="10">
        <v>43727</v>
      </c>
      <c r="J116" s="10" t="s">
        <v>344</v>
      </c>
      <c r="K116" s="11">
        <v>2019</v>
      </c>
    </row>
    <row r="117" spans="1:11" s="93" customFormat="1" x14ac:dyDescent="0.35">
      <c r="A117" s="7" t="s">
        <v>43</v>
      </c>
      <c r="B117" s="7" t="s">
        <v>11</v>
      </c>
      <c r="C117" s="7" t="s">
        <v>480</v>
      </c>
      <c r="D117" s="7">
        <v>1</v>
      </c>
      <c r="E117" s="7" t="s">
        <v>31</v>
      </c>
      <c r="F117" s="7" t="s">
        <v>32</v>
      </c>
      <c r="G117" s="7">
        <v>3740</v>
      </c>
      <c r="H117" s="9" t="s">
        <v>594</v>
      </c>
      <c r="I117" s="10">
        <v>43734</v>
      </c>
      <c r="J117" s="10" t="s">
        <v>344</v>
      </c>
      <c r="K117" s="11">
        <v>2019</v>
      </c>
    </row>
    <row r="118" spans="1:11" s="93" customFormat="1" x14ac:dyDescent="0.35">
      <c r="A118" s="7" t="s">
        <v>43</v>
      </c>
      <c r="B118" s="7" t="s">
        <v>11</v>
      </c>
      <c r="C118" s="7" t="s">
        <v>636</v>
      </c>
      <c r="D118" s="7">
        <v>1</v>
      </c>
      <c r="E118" s="7" t="s">
        <v>31</v>
      </c>
      <c r="F118" s="7" t="s">
        <v>32</v>
      </c>
      <c r="G118" s="7">
        <v>3740</v>
      </c>
      <c r="H118" s="9" t="s">
        <v>13</v>
      </c>
      <c r="I118" s="10">
        <v>43755</v>
      </c>
      <c r="J118" s="10" t="s">
        <v>334</v>
      </c>
      <c r="K118" s="11">
        <v>2019</v>
      </c>
    </row>
    <row r="119" spans="1:11" s="93" customFormat="1" x14ac:dyDescent="0.35">
      <c r="A119" s="7" t="s">
        <v>43</v>
      </c>
      <c r="B119" s="7" t="s">
        <v>11</v>
      </c>
      <c r="C119" s="7" t="s">
        <v>637</v>
      </c>
      <c r="D119" s="7">
        <v>1</v>
      </c>
      <c r="E119" s="7" t="s">
        <v>31</v>
      </c>
      <c r="F119" s="7" t="s">
        <v>32</v>
      </c>
      <c r="G119" s="7">
        <v>3740</v>
      </c>
      <c r="H119" s="9" t="s">
        <v>13</v>
      </c>
      <c r="I119" s="10">
        <v>43769</v>
      </c>
      <c r="J119" s="10" t="s">
        <v>334</v>
      </c>
      <c r="K119" s="11">
        <v>2019</v>
      </c>
    </row>
    <row r="120" spans="1:11" s="93" customFormat="1" x14ac:dyDescent="0.35">
      <c r="A120" s="7" t="s">
        <v>43</v>
      </c>
      <c r="B120" s="7" t="s">
        <v>11</v>
      </c>
      <c r="C120" s="7" t="s">
        <v>575</v>
      </c>
      <c r="D120" s="7">
        <v>1</v>
      </c>
      <c r="E120" s="7" t="s">
        <v>33</v>
      </c>
      <c r="F120" s="7" t="s">
        <v>34</v>
      </c>
      <c r="G120" s="7">
        <v>5400</v>
      </c>
      <c r="H120" s="9" t="s">
        <v>684</v>
      </c>
      <c r="I120" s="10">
        <v>43636</v>
      </c>
      <c r="J120" s="10" t="s">
        <v>288</v>
      </c>
      <c r="K120" s="11">
        <v>2019</v>
      </c>
    </row>
    <row r="121" spans="1:11" s="93" customFormat="1" x14ac:dyDescent="0.35">
      <c r="A121" s="7" t="s">
        <v>43</v>
      </c>
      <c r="B121" s="7" t="s">
        <v>11</v>
      </c>
      <c r="C121" s="7" t="s">
        <v>481</v>
      </c>
      <c r="D121" s="7">
        <v>1</v>
      </c>
      <c r="E121" s="7" t="s">
        <v>33</v>
      </c>
      <c r="F121" s="7" t="s">
        <v>34</v>
      </c>
      <c r="G121" s="7">
        <v>5400</v>
      </c>
      <c r="H121" s="9" t="s">
        <v>595</v>
      </c>
      <c r="I121" s="10">
        <v>43734</v>
      </c>
      <c r="J121" s="10" t="s">
        <v>344</v>
      </c>
      <c r="K121" s="11">
        <v>2019</v>
      </c>
    </row>
    <row r="122" spans="1:11" s="93" customFormat="1" x14ac:dyDescent="0.35">
      <c r="A122" s="7" t="s">
        <v>43</v>
      </c>
      <c r="B122" s="7" t="s">
        <v>11</v>
      </c>
      <c r="C122" s="7" t="s">
        <v>482</v>
      </c>
      <c r="D122" s="7">
        <v>1</v>
      </c>
      <c r="E122" s="7" t="s">
        <v>33</v>
      </c>
      <c r="F122" s="7" t="s">
        <v>34</v>
      </c>
      <c r="G122" s="7">
        <v>5400</v>
      </c>
      <c r="H122" s="9" t="s">
        <v>596</v>
      </c>
      <c r="I122" s="10">
        <v>43643</v>
      </c>
      <c r="J122" s="10" t="s">
        <v>288</v>
      </c>
      <c r="K122" s="11">
        <v>2019</v>
      </c>
    </row>
    <row r="123" spans="1:11" s="93" customFormat="1" x14ac:dyDescent="0.35">
      <c r="A123" s="7" t="s">
        <v>43</v>
      </c>
      <c r="B123" s="7" t="s">
        <v>11</v>
      </c>
      <c r="C123" s="7" t="s">
        <v>576</v>
      </c>
      <c r="D123" s="7">
        <v>1</v>
      </c>
      <c r="E123" s="7" t="s">
        <v>139</v>
      </c>
      <c r="F123" s="7" t="s">
        <v>24</v>
      </c>
      <c r="G123" s="7">
        <v>5500</v>
      </c>
      <c r="H123" s="9" t="s">
        <v>722</v>
      </c>
      <c r="I123" s="10">
        <v>43734</v>
      </c>
      <c r="J123" s="10" t="s">
        <v>344</v>
      </c>
      <c r="K123" s="11">
        <v>2019</v>
      </c>
    </row>
    <row r="124" spans="1:11" s="93" customFormat="1" x14ac:dyDescent="0.35">
      <c r="A124" s="7" t="s">
        <v>43</v>
      </c>
      <c r="B124" s="7" t="s">
        <v>11</v>
      </c>
      <c r="C124" s="7" t="s">
        <v>653</v>
      </c>
      <c r="D124" s="7">
        <v>1</v>
      </c>
      <c r="E124" s="7" t="s">
        <v>28</v>
      </c>
      <c r="F124" s="7" t="s">
        <v>29</v>
      </c>
      <c r="G124" s="7">
        <v>2750</v>
      </c>
      <c r="H124" s="9" t="s">
        <v>13</v>
      </c>
      <c r="I124" s="10">
        <v>43762</v>
      </c>
      <c r="J124" s="10" t="s">
        <v>334</v>
      </c>
      <c r="K124" s="11">
        <v>2019</v>
      </c>
    </row>
    <row r="125" spans="1:11" s="93" customFormat="1" x14ac:dyDescent="0.35">
      <c r="A125" s="7" t="s">
        <v>43</v>
      </c>
      <c r="B125" s="7" t="s">
        <v>11</v>
      </c>
      <c r="C125" s="7" t="s">
        <v>654</v>
      </c>
      <c r="D125" s="7">
        <v>1</v>
      </c>
      <c r="E125" s="7" t="s">
        <v>28</v>
      </c>
      <c r="F125" s="7" t="s">
        <v>29</v>
      </c>
      <c r="G125" s="7">
        <v>2750</v>
      </c>
      <c r="H125" s="9" t="s">
        <v>13</v>
      </c>
      <c r="I125" s="10">
        <v>43783</v>
      </c>
      <c r="J125" s="10" t="s">
        <v>401</v>
      </c>
      <c r="K125" s="11">
        <v>2019</v>
      </c>
    </row>
    <row r="126" spans="1:11" s="93" customFormat="1" x14ac:dyDescent="0.35">
      <c r="A126" s="7" t="s">
        <v>43</v>
      </c>
      <c r="B126" s="7" t="s">
        <v>11</v>
      </c>
      <c r="C126" s="7" t="s">
        <v>578</v>
      </c>
      <c r="D126" s="7">
        <v>1</v>
      </c>
      <c r="E126" s="7" t="s">
        <v>23</v>
      </c>
      <c r="F126" s="7" t="s">
        <v>24</v>
      </c>
      <c r="G126" s="7">
        <v>5500</v>
      </c>
      <c r="H126" s="9" t="s">
        <v>686</v>
      </c>
      <c r="I126" s="10">
        <v>43615</v>
      </c>
      <c r="J126" s="10" t="s">
        <v>225</v>
      </c>
      <c r="K126" s="11">
        <v>2019</v>
      </c>
    </row>
    <row r="127" spans="1:11" s="93" customFormat="1" x14ac:dyDescent="0.35">
      <c r="A127" s="7" t="s">
        <v>43</v>
      </c>
      <c r="B127" s="7" t="s">
        <v>11</v>
      </c>
      <c r="C127" s="7" t="s">
        <v>579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687</v>
      </c>
      <c r="I127" s="10">
        <v>43650</v>
      </c>
      <c r="J127" s="10" t="s">
        <v>226</v>
      </c>
      <c r="K127" s="11">
        <v>2019</v>
      </c>
    </row>
    <row r="128" spans="1:11" s="93" customFormat="1" x14ac:dyDescent="0.35">
      <c r="A128" s="7" t="s">
        <v>43</v>
      </c>
      <c r="B128" s="7" t="s">
        <v>11</v>
      </c>
      <c r="C128" s="7" t="s">
        <v>638</v>
      </c>
      <c r="D128" s="7">
        <v>1</v>
      </c>
      <c r="E128" s="7" t="s">
        <v>23</v>
      </c>
      <c r="F128" s="7" t="s">
        <v>24</v>
      </c>
      <c r="G128" s="7">
        <v>5500</v>
      </c>
      <c r="H128" s="9" t="s">
        <v>729</v>
      </c>
      <c r="I128" s="10">
        <v>43720</v>
      </c>
      <c r="J128" s="10" t="s">
        <v>344</v>
      </c>
      <c r="K128" s="11">
        <v>2019</v>
      </c>
    </row>
    <row r="129" spans="1:11" s="93" customFormat="1" x14ac:dyDescent="0.35">
      <c r="A129" s="7" t="s">
        <v>43</v>
      </c>
      <c r="B129" s="7" t="s">
        <v>11</v>
      </c>
      <c r="C129" s="7" t="s">
        <v>639</v>
      </c>
      <c r="D129" s="7">
        <v>1</v>
      </c>
      <c r="E129" s="7" t="s">
        <v>23</v>
      </c>
      <c r="F129" s="7" t="s">
        <v>24</v>
      </c>
      <c r="G129" s="7">
        <v>5500</v>
      </c>
      <c r="H129" s="9" t="s">
        <v>13</v>
      </c>
      <c r="I129" s="10">
        <v>43741</v>
      </c>
      <c r="J129" s="10" t="s">
        <v>334</v>
      </c>
      <c r="K129" s="11">
        <v>2019</v>
      </c>
    </row>
    <row r="130" spans="1:11" s="93" customFormat="1" x14ac:dyDescent="0.35">
      <c r="A130" s="7" t="s">
        <v>43</v>
      </c>
      <c r="B130" s="7" t="s">
        <v>11</v>
      </c>
      <c r="C130" s="7" t="s">
        <v>580</v>
      </c>
      <c r="D130" s="7">
        <v>1</v>
      </c>
      <c r="E130" s="7" t="s">
        <v>31</v>
      </c>
      <c r="F130" s="7" t="s">
        <v>32</v>
      </c>
      <c r="G130" s="7">
        <v>3740</v>
      </c>
      <c r="H130" s="9" t="s">
        <v>688</v>
      </c>
      <c r="I130" s="10">
        <v>43615</v>
      </c>
      <c r="J130" s="10" t="s">
        <v>225</v>
      </c>
      <c r="K130" s="11">
        <v>2019</v>
      </c>
    </row>
    <row r="131" spans="1:11" s="93" customFormat="1" x14ac:dyDescent="0.35">
      <c r="A131" s="7" t="s">
        <v>43</v>
      </c>
      <c r="B131" s="7" t="s">
        <v>11</v>
      </c>
      <c r="C131" s="7" t="s">
        <v>581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689</v>
      </c>
      <c r="I131" s="10">
        <v>43622</v>
      </c>
      <c r="J131" s="10" t="s">
        <v>288</v>
      </c>
      <c r="K131" s="11">
        <v>2019</v>
      </c>
    </row>
    <row r="132" spans="1:11" s="93" customFormat="1" x14ac:dyDescent="0.35">
      <c r="A132" s="7" t="s">
        <v>43</v>
      </c>
      <c r="B132" s="7" t="s">
        <v>11</v>
      </c>
      <c r="C132" s="7" t="s">
        <v>582</v>
      </c>
      <c r="D132" s="7">
        <v>1</v>
      </c>
      <c r="E132" s="7" t="s">
        <v>31</v>
      </c>
      <c r="F132" s="7" t="s">
        <v>32</v>
      </c>
      <c r="G132" s="7">
        <v>3740</v>
      </c>
      <c r="H132" s="9" t="s">
        <v>690</v>
      </c>
      <c r="I132" s="10">
        <v>43657</v>
      </c>
      <c r="J132" s="10" t="s">
        <v>226</v>
      </c>
      <c r="K132" s="11">
        <v>2019</v>
      </c>
    </row>
    <row r="133" spans="1:11" s="93" customFormat="1" x14ac:dyDescent="0.35">
      <c r="A133" s="7" t="s">
        <v>43</v>
      </c>
      <c r="B133" s="7" t="s">
        <v>11</v>
      </c>
      <c r="C133" s="7" t="s">
        <v>583</v>
      </c>
      <c r="D133" s="7">
        <v>1</v>
      </c>
      <c r="E133" s="7" t="s">
        <v>31</v>
      </c>
      <c r="F133" s="7" t="s">
        <v>32</v>
      </c>
      <c r="G133" s="7">
        <v>3740</v>
      </c>
      <c r="H133" s="9" t="s">
        <v>691</v>
      </c>
      <c r="I133" s="10">
        <v>43664</v>
      </c>
      <c r="J133" s="10" t="s">
        <v>226</v>
      </c>
      <c r="K133" s="11">
        <v>2019</v>
      </c>
    </row>
    <row r="134" spans="1:11" s="93" customFormat="1" x14ac:dyDescent="0.35">
      <c r="A134" s="7" t="s">
        <v>43</v>
      </c>
      <c r="B134" s="7" t="s">
        <v>11</v>
      </c>
      <c r="C134" s="7" t="s">
        <v>584</v>
      </c>
      <c r="D134" s="7">
        <v>1</v>
      </c>
      <c r="E134" s="7" t="s">
        <v>31</v>
      </c>
      <c r="F134" s="7" t="s">
        <v>32</v>
      </c>
      <c r="G134" s="7">
        <v>3740</v>
      </c>
      <c r="H134" s="9" t="s">
        <v>730</v>
      </c>
      <c r="I134" s="10">
        <v>43741</v>
      </c>
      <c r="J134" s="10" t="s">
        <v>334</v>
      </c>
      <c r="K134" s="11">
        <v>2019</v>
      </c>
    </row>
    <row r="135" spans="1:11" s="93" customFormat="1" x14ac:dyDescent="0.35">
      <c r="A135" s="7" t="s">
        <v>43</v>
      </c>
      <c r="B135" s="7" t="s">
        <v>11</v>
      </c>
      <c r="C135" s="7" t="s">
        <v>585</v>
      </c>
      <c r="D135" s="7">
        <v>1</v>
      </c>
      <c r="E135" s="7" t="s">
        <v>31</v>
      </c>
      <c r="F135" s="7" t="s">
        <v>32</v>
      </c>
      <c r="G135" s="7">
        <v>3740</v>
      </c>
      <c r="H135" s="9" t="s">
        <v>731</v>
      </c>
      <c r="I135" s="10">
        <v>43748</v>
      </c>
      <c r="J135" s="10" t="s">
        <v>334</v>
      </c>
      <c r="K135" s="11">
        <v>2019</v>
      </c>
    </row>
    <row r="136" spans="1:11" s="93" customFormat="1" x14ac:dyDescent="0.35">
      <c r="A136" s="7" t="s">
        <v>43</v>
      </c>
      <c r="B136" s="7" t="s">
        <v>11</v>
      </c>
      <c r="C136" s="7" t="s">
        <v>640</v>
      </c>
      <c r="D136" s="7">
        <v>1</v>
      </c>
      <c r="E136" s="7" t="s">
        <v>31</v>
      </c>
      <c r="F136" s="7" t="s">
        <v>32</v>
      </c>
      <c r="G136" s="7">
        <v>3740</v>
      </c>
      <c r="H136" s="9" t="s">
        <v>13</v>
      </c>
      <c r="I136" s="10">
        <v>43762</v>
      </c>
      <c r="J136" s="10" t="s">
        <v>334</v>
      </c>
      <c r="K136" s="11">
        <v>2019</v>
      </c>
    </row>
    <row r="137" spans="1:11" s="93" customFormat="1" x14ac:dyDescent="0.35">
      <c r="A137" s="7" t="s">
        <v>43</v>
      </c>
      <c r="B137" s="7" t="s">
        <v>11</v>
      </c>
      <c r="C137" s="7" t="s">
        <v>660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43783</v>
      </c>
      <c r="J137" s="10" t="s">
        <v>401</v>
      </c>
      <c r="K137" s="11">
        <v>2019</v>
      </c>
    </row>
    <row r="138" spans="1:11" s="93" customFormat="1" x14ac:dyDescent="0.35">
      <c r="A138" s="7" t="s">
        <v>43</v>
      </c>
      <c r="B138" s="7" t="s">
        <v>11</v>
      </c>
      <c r="C138" s="7" t="s">
        <v>586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692</v>
      </c>
      <c r="I138" s="10">
        <v>43713</v>
      </c>
      <c r="J138" s="10" t="s">
        <v>344</v>
      </c>
      <c r="K138" s="11">
        <v>2019</v>
      </c>
    </row>
    <row r="139" spans="1:11" s="93" customFormat="1" x14ac:dyDescent="0.35">
      <c r="A139" s="7" t="s">
        <v>43</v>
      </c>
      <c r="B139" s="7" t="s">
        <v>11</v>
      </c>
      <c r="C139" s="7" t="s">
        <v>664</v>
      </c>
      <c r="D139" s="7">
        <v>1</v>
      </c>
      <c r="E139" s="7" t="s">
        <v>33</v>
      </c>
      <c r="F139" s="7" t="s">
        <v>34</v>
      </c>
      <c r="G139" s="7">
        <v>5400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s="93" customFormat="1" x14ac:dyDescent="0.35">
      <c r="A140" s="7" t="s">
        <v>43</v>
      </c>
      <c r="B140" s="7" t="s">
        <v>11</v>
      </c>
      <c r="C140" s="7" t="s">
        <v>665</v>
      </c>
      <c r="D140" s="7">
        <v>1</v>
      </c>
      <c r="E140" s="7" t="s">
        <v>33</v>
      </c>
      <c r="F140" s="7" t="s">
        <v>34</v>
      </c>
      <c r="G140" s="7">
        <v>5400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s="93" customFormat="1" x14ac:dyDescent="0.35">
      <c r="A141" s="7" t="s">
        <v>43</v>
      </c>
      <c r="B141" s="7" t="s">
        <v>11</v>
      </c>
      <c r="C141" s="7" t="s">
        <v>587</v>
      </c>
      <c r="D141" s="7">
        <v>1</v>
      </c>
      <c r="E141" s="7" t="s">
        <v>293</v>
      </c>
      <c r="F141" s="7" t="s">
        <v>436</v>
      </c>
      <c r="G141" s="7">
        <v>5500</v>
      </c>
      <c r="H141" s="9" t="s">
        <v>732</v>
      </c>
      <c r="I141" s="10">
        <v>43748</v>
      </c>
      <c r="J141" s="10" t="s">
        <v>334</v>
      </c>
      <c r="K141" s="11">
        <v>2019</v>
      </c>
    </row>
    <row r="142" spans="1:11" s="93" customFormat="1" x14ac:dyDescent="0.35">
      <c r="A142" s="7" t="s">
        <v>43</v>
      </c>
      <c r="B142" s="7" t="s">
        <v>11</v>
      </c>
      <c r="C142" s="7" t="s">
        <v>588</v>
      </c>
      <c r="D142" s="7">
        <v>1</v>
      </c>
      <c r="E142" s="7" t="s">
        <v>33</v>
      </c>
      <c r="F142" s="7" t="s">
        <v>34</v>
      </c>
      <c r="G142" s="7">
        <v>5400</v>
      </c>
      <c r="H142" s="9" t="s">
        <v>733</v>
      </c>
      <c r="I142" s="10">
        <v>43720</v>
      </c>
      <c r="J142" s="10" t="s">
        <v>344</v>
      </c>
      <c r="K142" s="11">
        <v>2019</v>
      </c>
    </row>
    <row r="143" spans="1:11" s="93" customFormat="1" x14ac:dyDescent="0.35">
      <c r="A143" s="7" t="s">
        <v>43</v>
      </c>
      <c r="B143" s="7" t="s">
        <v>11</v>
      </c>
      <c r="C143" s="7" t="s">
        <v>641</v>
      </c>
      <c r="D143" s="7">
        <v>1</v>
      </c>
      <c r="E143" s="7" t="s">
        <v>23</v>
      </c>
      <c r="F143" s="7" t="s">
        <v>24</v>
      </c>
      <c r="G143" s="7">
        <v>5500</v>
      </c>
      <c r="H143" s="9" t="s">
        <v>734</v>
      </c>
      <c r="I143" s="10">
        <v>43727</v>
      </c>
      <c r="J143" s="10" t="s">
        <v>344</v>
      </c>
      <c r="K143" s="11">
        <v>2019</v>
      </c>
    </row>
    <row r="144" spans="1:11" s="93" customFormat="1" x14ac:dyDescent="0.35">
      <c r="A144" s="7" t="s">
        <v>43</v>
      </c>
      <c r="B144" s="7" t="s">
        <v>11</v>
      </c>
      <c r="C144" s="7" t="s">
        <v>642</v>
      </c>
      <c r="D144" s="7">
        <v>1</v>
      </c>
      <c r="E144" s="7" t="s">
        <v>23</v>
      </c>
      <c r="F144" s="7" t="s">
        <v>24</v>
      </c>
      <c r="G144" s="7">
        <v>5500</v>
      </c>
      <c r="H144" s="9" t="s">
        <v>735</v>
      </c>
      <c r="I144" s="10">
        <v>43734</v>
      </c>
      <c r="J144" s="10" t="s">
        <v>344</v>
      </c>
      <c r="K144" s="11">
        <v>2019</v>
      </c>
    </row>
    <row r="145" spans="1:11" s="93" customFormat="1" x14ac:dyDescent="0.35">
      <c r="A145" s="7" t="s">
        <v>43</v>
      </c>
      <c r="B145" s="7" t="s">
        <v>11</v>
      </c>
      <c r="C145" s="7" t="s">
        <v>643</v>
      </c>
      <c r="D145" s="7">
        <v>1</v>
      </c>
      <c r="E145" s="7" t="s">
        <v>23</v>
      </c>
      <c r="F145" s="7" t="s">
        <v>24</v>
      </c>
      <c r="G145" s="7">
        <v>5500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s="93" customFormat="1" x14ac:dyDescent="0.35">
      <c r="A146" s="7" t="s">
        <v>43</v>
      </c>
      <c r="B146" s="7" t="s">
        <v>11</v>
      </c>
      <c r="C146" s="7" t="s">
        <v>644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43713</v>
      </c>
      <c r="J146" s="10" t="s">
        <v>344</v>
      </c>
      <c r="K146" s="11">
        <v>2019</v>
      </c>
    </row>
    <row r="147" spans="1:11" s="93" customFormat="1" x14ac:dyDescent="0.35">
      <c r="A147" s="7" t="s">
        <v>43</v>
      </c>
      <c r="B147" s="7" t="s">
        <v>11</v>
      </c>
      <c r="C147" s="7" t="s">
        <v>645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43706</v>
      </c>
      <c r="J147" s="10" t="s">
        <v>350</v>
      </c>
      <c r="K147" s="11">
        <v>2019</v>
      </c>
    </row>
    <row r="148" spans="1:11" s="93" customFormat="1" x14ac:dyDescent="0.35">
      <c r="A148" s="7" t="s">
        <v>43</v>
      </c>
      <c r="B148" s="7" t="s">
        <v>11</v>
      </c>
      <c r="C148" s="7" t="s">
        <v>646</v>
      </c>
      <c r="D148" s="7">
        <v>1</v>
      </c>
      <c r="E148" s="7" t="s">
        <v>359</v>
      </c>
      <c r="F148" s="7" t="s">
        <v>683</v>
      </c>
      <c r="G148" s="7">
        <v>2750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s="93" customFormat="1" x14ac:dyDescent="0.35">
      <c r="A149" s="7" t="s">
        <v>43</v>
      </c>
      <c r="B149" s="211" t="s">
        <v>631</v>
      </c>
      <c r="C149" s="211" t="s">
        <v>647</v>
      </c>
      <c r="D149" s="7">
        <v>1</v>
      </c>
      <c r="E149" s="7" t="s">
        <v>293</v>
      </c>
      <c r="F149" s="7" t="s">
        <v>436</v>
      </c>
      <c r="G149" s="7">
        <v>5500</v>
      </c>
      <c r="H149" s="9" t="s">
        <v>13</v>
      </c>
      <c r="I149" s="10">
        <v>43804</v>
      </c>
      <c r="J149" s="10" t="s">
        <v>608</v>
      </c>
      <c r="K149" s="11">
        <v>2019</v>
      </c>
    </row>
    <row r="150" spans="1:11" s="93" customFormat="1" x14ac:dyDescent="0.35">
      <c r="A150" s="7" t="s">
        <v>43</v>
      </c>
      <c r="B150" s="211" t="s">
        <v>631</v>
      </c>
      <c r="C150" s="211" t="s">
        <v>648</v>
      </c>
      <c r="D150" s="7">
        <v>1</v>
      </c>
      <c r="E150" s="7" t="s">
        <v>293</v>
      </c>
      <c r="F150" s="7" t="s">
        <v>436</v>
      </c>
      <c r="G150" s="7">
        <v>5500</v>
      </c>
      <c r="H150" s="9" t="s">
        <v>13</v>
      </c>
      <c r="I150" s="10">
        <v>43811</v>
      </c>
      <c r="J150" s="10" t="s">
        <v>608</v>
      </c>
      <c r="K150" s="11">
        <v>2019</v>
      </c>
    </row>
    <row r="151" spans="1:11" s="93" customFormat="1" x14ac:dyDescent="0.35">
      <c r="A151" s="7" t="s">
        <v>43</v>
      </c>
      <c r="B151" s="211" t="s">
        <v>631</v>
      </c>
      <c r="C151" s="211" t="s">
        <v>649</v>
      </c>
      <c r="D151" s="7">
        <v>1</v>
      </c>
      <c r="E151" s="7" t="s">
        <v>293</v>
      </c>
      <c r="F151" s="7" t="s">
        <v>436</v>
      </c>
      <c r="G151" s="7">
        <v>5500</v>
      </c>
      <c r="H151" s="9" t="s">
        <v>13</v>
      </c>
      <c r="I151" s="10">
        <v>43783</v>
      </c>
      <c r="J151" s="10" t="s">
        <v>401</v>
      </c>
      <c r="K151" s="11">
        <v>2019</v>
      </c>
    </row>
    <row r="152" spans="1:11" s="93" customFormat="1" x14ac:dyDescent="0.35">
      <c r="A152" s="7" t="s">
        <v>43</v>
      </c>
      <c r="B152" s="211" t="s">
        <v>631</v>
      </c>
      <c r="C152" s="211" t="s">
        <v>651</v>
      </c>
      <c r="D152" s="7">
        <v>1</v>
      </c>
      <c r="E152" s="7" t="s">
        <v>31</v>
      </c>
      <c r="F152" s="7" t="s">
        <v>32</v>
      </c>
      <c r="G152" s="7">
        <v>3740</v>
      </c>
      <c r="H152" s="9" t="s">
        <v>13</v>
      </c>
      <c r="I152" s="10">
        <v>43776</v>
      </c>
      <c r="J152" s="10" t="s">
        <v>401</v>
      </c>
      <c r="K152" s="11">
        <v>2019</v>
      </c>
    </row>
    <row r="153" spans="1:11" s="93" customFormat="1" x14ac:dyDescent="0.35">
      <c r="A153" s="7" t="s">
        <v>43</v>
      </c>
      <c r="B153" s="211" t="s">
        <v>631</v>
      </c>
      <c r="C153" s="211" t="s">
        <v>655</v>
      </c>
      <c r="D153" s="7">
        <v>1</v>
      </c>
      <c r="E153" s="7" t="s">
        <v>23</v>
      </c>
      <c r="F153" s="7" t="s">
        <v>24</v>
      </c>
      <c r="G153" s="7">
        <v>5500</v>
      </c>
      <c r="H153" s="9" t="s">
        <v>13</v>
      </c>
      <c r="I153" s="10">
        <v>43741</v>
      </c>
      <c r="J153" s="10" t="s">
        <v>334</v>
      </c>
      <c r="K153" s="11">
        <v>2019</v>
      </c>
    </row>
    <row r="154" spans="1:11" s="93" customFormat="1" x14ac:dyDescent="0.35">
      <c r="A154" s="7" t="s">
        <v>43</v>
      </c>
      <c r="B154" s="211" t="s">
        <v>631</v>
      </c>
      <c r="C154" s="211" t="s">
        <v>656</v>
      </c>
      <c r="D154" s="7">
        <v>1</v>
      </c>
      <c r="E154" s="7" t="s">
        <v>23</v>
      </c>
      <c r="F154" s="7" t="s">
        <v>24</v>
      </c>
      <c r="G154" s="7">
        <v>5500</v>
      </c>
      <c r="H154" s="9" t="s">
        <v>13</v>
      </c>
      <c r="I154" s="10">
        <v>43776</v>
      </c>
      <c r="J154" s="10" t="s">
        <v>401</v>
      </c>
      <c r="K154" s="11">
        <v>2019</v>
      </c>
    </row>
    <row r="155" spans="1:11" s="93" customFormat="1" x14ac:dyDescent="0.35">
      <c r="A155" s="7" t="s">
        <v>43</v>
      </c>
      <c r="B155" s="211" t="s">
        <v>631</v>
      </c>
      <c r="C155" s="211" t="s">
        <v>657</v>
      </c>
      <c r="D155" s="7">
        <v>1</v>
      </c>
      <c r="E155" s="7" t="s">
        <v>23</v>
      </c>
      <c r="F155" s="7" t="s">
        <v>24</v>
      </c>
      <c r="G155" s="7">
        <v>5500</v>
      </c>
      <c r="H155" s="9" t="s">
        <v>13</v>
      </c>
      <c r="I155" s="10">
        <v>43804</v>
      </c>
      <c r="J155" s="10" t="s">
        <v>608</v>
      </c>
      <c r="K155" s="11">
        <v>2019</v>
      </c>
    </row>
    <row r="156" spans="1:11" s="93" customFormat="1" x14ac:dyDescent="0.35">
      <c r="A156" s="7" t="s">
        <v>43</v>
      </c>
      <c r="B156" s="211" t="s">
        <v>631</v>
      </c>
      <c r="C156" s="211" t="s">
        <v>658</v>
      </c>
      <c r="D156" s="7">
        <v>1</v>
      </c>
      <c r="E156" s="7" t="s">
        <v>31</v>
      </c>
      <c r="F156" s="7" t="s">
        <v>32</v>
      </c>
      <c r="G156" s="7">
        <v>3740</v>
      </c>
      <c r="H156" s="9" t="s">
        <v>13</v>
      </c>
      <c r="I156" s="10">
        <v>43790</v>
      </c>
      <c r="J156" s="10" t="s">
        <v>401</v>
      </c>
      <c r="K156" s="11">
        <v>2019</v>
      </c>
    </row>
    <row r="157" spans="1:11" s="93" customFormat="1" x14ac:dyDescent="0.35">
      <c r="A157" s="7" t="s">
        <v>43</v>
      </c>
      <c r="B157" s="211" t="s">
        <v>631</v>
      </c>
      <c r="C157" s="211" t="s">
        <v>659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43811</v>
      </c>
      <c r="J157" s="10" t="s">
        <v>608</v>
      </c>
      <c r="K157" s="11">
        <v>2019</v>
      </c>
    </row>
    <row r="158" spans="1:11" s="93" customFormat="1" x14ac:dyDescent="0.35">
      <c r="A158" s="7" t="s">
        <v>43</v>
      </c>
      <c r="B158" s="211" t="s">
        <v>631</v>
      </c>
      <c r="C158" s="211" t="s">
        <v>723</v>
      </c>
      <c r="D158" s="7">
        <v>1</v>
      </c>
      <c r="E158" s="7" t="s">
        <v>31</v>
      </c>
      <c r="F158" s="7" t="s">
        <v>32</v>
      </c>
      <c r="G158" s="7">
        <v>3740</v>
      </c>
      <c r="H158" s="9" t="s">
        <v>13</v>
      </c>
      <c r="I158" s="10">
        <v>43804</v>
      </c>
      <c r="J158" s="10" t="s">
        <v>608</v>
      </c>
      <c r="K158" s="11">
        <v>2019</v>
      </c>
    </row>
    <row r="159" spans="1:11" s="93" customFormat="1" x14ac:dyDescent="0.35">
      <c r="A159" s="7" t="s">
        <v>43</v>
      </c>
      <c r="B159" s="211" t="s">
        <v>631</v>
      </c>
      <c r="C159" s="211" t="s">
        <v>661</v>
      </c>
      <c r="D159" s="7">
        <v>1</v>
      </c>
      <c r="E159" s="7" t="s">
        <v>31</v>
      </c>
      <c r="F159" s="7" t="s">
        <v>32</v>
      </c>
      <c r="G159" s="7">
        <v>3740</v>
      </c>
      <c r="H159" s="9" t="s">
        <v>13</v>
      </c>
      <c r="I159" s="10">
        <v>43797</v>
      </c>
      <c r="J159" s="10" t="s">
        <v>401</v>
      </c>
      <c r="K159" s="11">
        <v>2019</v>
      </c>
    </row>
    <row r="160" spans="1:11" s="93" customFormat="1" x14ac:dyDescent="0.35">
      <c r="A160" s="7" t="s">
        <v>43</v>
      </c>
      <c r="B160" s="211" t="s">
        <v>631</v>
      </c>
      <c r="C160" s="211" t="s">
        <v>662</v>
      </c>
      <c r="D160" s="7">
        <v>1</v>
      </c>
      <c r="E160" s="7" t="s">
        <v>33</v>
      </c>
      <c r="F160" s="7" t="s">
        <v>34</v>
      </c>
      <c r="G160" s="7">
        <v>5400</v>
      </c>
      <c r="H160" s="9" t="s">
        <v>13</v>
      </c>
      <c r="I160" s="10">
        <v>43804</v>
      </c>
      <c r="J160" s="10" t="s">
        <v>608</v>
      </c>
      <c r="K160" s="11">
        <v>2019</v>
      </c>
    </row>
    <row r="161" spans="1:11" s="93" customFormat="1" x14ac:dyDescent="0.35">
      <c r="A161" s="7" t="s">
        <v>43</v>
      </c>
      <c r="B161" s="211" t="s">
        <v>631</v>
      </c>
      <c r="C161" s="211" t="s">
        <v>663</v>
      </c>
      <c r="D161" s="7">
        <v>1</v>
      </c>
      <c r="E161" s="7" t="s">
        <v>33</v>
      </c>
      <c r="F161" s="7" t="s">
        <v>34</v>
      </c>
      <c r="G161" s="7">
        <v>5400</v>
      </c>
      <c r="H161" s="9" t="s">
        <v>13</v>
      </c>
      <c r="I161" s="10">
        <v>43797</v>
      </c>
      <c r="J161" s="10" t="s">
        <v>401</v>
      </c>
      <c r="K161" s="11">
        <v>2019</v>
      </c>
    </row>
    <row r="162" spans="1:11" s="93" customFormat="1" x14ac:dyDescent="0.35">
      <c r="A162" s="7" t="s">
        <v>43</v>
      </c>
      <c r="B162" s="211" t="s">
        <v>631</v>
      </c>
      <c r="C162" s="211" t="s">
        <v>666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43776</v>
      </c>
      <c r="J162" s="10" t="s">
        <v>401</v>
      </c>
      <c r="K162" s="11">
        <v>2019</v>
      </c>
    </row>
    <row r="163" spans="1:11" s="93" customFormat="1" x14ac:dyDescent="0.35">
      <c r="A163" s="7" t="s">
        <v>43</v>
      </c>
      <c r="B163" s="211" t="s">
        <v>631</v>
      </c>
      <c r="C163" s="211" t="s">
        <v>667</v>
      </c>
      <c r="D163" s="7">
        <v>1</v>
      </c>
      <c r="E163" s="7" t="s">
        <v>33</v>
      </c>
      <c r="F163" s="7" t="s">
        <v>34</v>
      </c>
      <c r="G163" s="7">
        <v>5400</v>
      </c>
      <c r="H163" s="9" t="s">
        <v>13</v>
      </c>
      <c r="I163" s="10">
        <v>43811</v>
      </c>
      <c r="J163" s="10" t="s">
        <v>608</v>
      </c>
      <c r="K163" s="11">
        <v>2019</v>
      </c>
    </row>
    <row r="164" spans="1:11" s="93" customFormat="1" x14ac:dyDescent="0.35">
      <c r="A164" s="7" t="s">
        <v>43</v>
      </c>
      <c r="B164" s="211" t="s">
        <v>631</v>
      </c>
      <c r="C164" s="211" t="s">
        <v>668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43784</v>
      </c>
      <c r="J164" s="10" t="s">
        <v>401</v>
      </c>
      <c r="K164" s="11">
        <v>2019</v>
      </c>
    </row>
    <row r="165" spans="1:11" s="93" customFormat="1" x14ac:dyDescent="0.35">
      <c r="A165" s="7" t="s">
        <v>43</v>
      </c>
      <c r="B165" s="211" t="s">
        <v>631</v>
      </c>
      <c r="C165" s="211" t="s">
        <v>669</v>
      </c>
      <c r="D165" s="7">
        <v>1</v>
      </c>
      <c r="E165" s="7" t="s">
        <v>28</v>
      </c>
      <c r="F165" s="7" t="s">
        <v>29</v>
      </c>
      <c r="G165" s="7">
        <v>2750</v>
      </c>
      <c r="H165" s="9" t="s">
        <v>13</v>
      </c>
      <c r="I165" s="10">
        <v>43804</v>
      </c>
      <c r="J165" s="10" t="s">
        <v>608</v>
      </c>
      <c r="K165" s="11">
        <v>2019</v>
      </c>
    </row>
    <row r="166" spans="1:11" s="93" customFormat="1" x14ac:dyDescent="0.35">
      <c r="A166" s="7" t="s">
        <v>43</v>
      </c>
      <c r="B166" s="211" t="s">
        <v>631</v>
      </c>
      <c r="C166" s="211" t="s">
        <v>670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43818</v>
      </c>
      <c r="J166" s="10" t="s">
        <v>608</v>
      </c>
      <c r="K166" s="11">
        <v>2019</v>
      </c>
    </row>
    <row r="167" spans="1:11" s="93" customFormat="1" x14ac:dyDescent="0.35">
      <c r="A167" s="7" t="s">
        <v>43</v>
      </c>
      <c r="B167" s="211" t="s">
        <v>631</v>
      </c>
      <c r="C167" s="211" t="s">
        <v>671</v>
      </c>
      <c r="D167" s="7">
        <v>1</v>
      </c>
      <c r="E167" s="7" t="s">
        <v>28</v>
      </c>
      <c r="F167" s="7" t="s">
        <v>29</v>
      </c>
      <c r="G167" s="7">
        <v>2750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s="93" customFormat="1" x14ac:dyDescent="0.35">
      <c r="A168" s="7" t="s">
        <v>43</v>
      </c>
      <c r="B168" s="211" t="s">
        <v>631</v>
      </c>
      <c r="C168" s="211" t="s">
        <v>672</v>
      </c>
      <c r="D168" s="7">
        <v>1</v>
      </c>
      <c r="E168" s="7" t="s">
        <v>23</v>
      </c>
      <c r="F168" s="7" t="s">
        <v>24</v>
      </c>
      <c r="G168" s="7">
        <v>5500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s="93" customFormat="1" x14ac:dyDescent="0.35">
      <c r="A169" s="7" t="s">
        <v>43</v>
      </c>
      <c r="B169" s="211" t="s">
        <v>631</v>
      </c>
      <c r="C169" s="211" t="s">
        <v>673</v>
      </c>
      <c r="D169" s="7">
        <v>1</v>
      </c>
      <c r="E169" s="7" t="s">
        <v>23</v>
      </c>
      <c r="F169" s="7" t="s">
        <v>24</v>
      </c>
      <c r="G169" s="7">
        <v>5500</v>
      </c>
      <c r="H169" s="9" t="s">
        <v>13</v>
      </c>
      <c r="I169" s="10">
        <v>43755</v>
      </c>
      <c r="J169" s="10" t="s">
        <v>334</v>
      </c>
      <c r="K169" s="11">
        <v>2019</v>
      </c>
    </row>
    <row r="170" spans="1:11" s="93" customFormat="1" x14ac:dyDescent="0.35">
      <c r="A170" s="7" t="s">
        <v>43</v>
      </c>
      <c r="B170" s="211" t="s">
        <v>631</v>
      </c>
      <c r="C170" s="211" t="s">
        <v>674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43797</v>
      </c>
      <c r="J170" s="10" t="s">
        <v>401</v>
      </c>
      <c r="K170" s="11">
        <v>2019</v>
      </c>
    </row>
    <row r="171" spans="1:11" s="93" customFormat="1" x14ac:dyDescent="0.35">
      <c r="A171" s="7" t="s">
        <v>43</v>
      </c>
      <c r="B171" s="211" t="s">
        <v>631</v>
      </c>
      <c r="C171" s="211" t="s">
        <v>675</v>
      </c>
      <c r="D171" s="7">
        <v>1</v>
      </c>
      <c r="E171" s="7" t="s">
        <v>23</v>
      </c>
      <c r="F171" s="7" t="s">
        <v>24</v>
      </c>
      <c r="G171" s="7">
        <v>5500</v>
      </c>
      <c r="H171" s="9" t="s">
        <v>13</v>
      </c>
      <c r="I171" s="10">
        <v>43811</v>
      </c>
      <c r="J171" s="10" t="s">
        <v>608</v>
      </c>
      <c r="K171" s="11">
        <v>2019</v>
      </c>
    </row>
    <row r="172" spans="1:11" s="93" customFormat="1" x14ac:dyDescent="0.35">
      <c r="A172" s="7" t="s">
        <v>43</v>
      </c>
      <c r="B172" s="211" t="s">
        <v>631</v>
      </c>
      <c r="C172" s="211" t="s">
        <v>676</v>
      </c>
      <c r="D172" s="7">
        <v>1</v>
      </c>
      <c r="E172" s="7" t="s">
        <v>31</v>
      </c>
      <c r="F172" s="7" t="s">
        <v>32</v>
      </c>
      <c r="G172" s="7">
        <v>3740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s="93" customFormat="1" x14ac:dyDescent="0.35">
      <c r="A173" s="7" t="s">
        <v>43</v>
      </c>
      <c r="B173" s="211" t="s">
        <v>631</v>
      </c>
      <c r="C173" s="211" t="s">
        <v>677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43818</v>
      </c>
      <c r="J173" s="10" t="s">
        <v>608</v>
      </c>
      <c r="K173" s="11">
        <v>2019</v>
      </c>
    </row>
    <row r="174" spans="1:11" s="93" customFormat="1" x14ac:dyDescent="0.35">
      <c r="A174" s="7" t="s">
        <v>43</v>
      </c>
      <c r="B174" s="211" t="s">
        <v>631</v>
      </c>
      <c r="C174" s="211" t="s">
        <v>678</v>
      </c>
      <c r="D174" s="7">
        <v>1</v>
      </c>
      <c r="E174" s="7" t="s">
        <v>33</v>
      </c>
      <c r="F174" s="7" t="s">
        <v>34</v>
      </c>
      <c r="G174" s="7">
        <v>5400</v>
      </c>
      <c r="H174" s="9" t="s">
        <v>13</v>
      </c>
      <c r="I174" s="10">
        <v>43727</v>
      </c>
      <c r="J174" s="10" t="s">
        <v>344</v>
      </c>
      <c r="K174" s="11">
        <v>2019</v>
      </c>
    </row>
    <row r="175" spans="1:11" s="93" customFormat="1" x14ac:dyDescent="0.35">
      <c r="A175" s="7" t="s">
        <v>43</v>
      </c>
      <c r="B175" s="211" t="s">
        <v>631</v>
      </c>
      <c r="C175" s="211" t="s">
        <v>679</v>
      </c>
      <c r="D175" s="7">
        <v>1</v>
      </c>
      <c r="E175" s="7" t="s">
        <v>25</v>
      </c>
      <c r="F175" s="7" t="s">
        <v>26</v>
      </c>
      <c r="G175" s="7">
        <v>2750</v>
      </c>
      <c r="H175" s="9" t="s">
        <v>13</v>
      </c>
      <c r="I175" s="10">
        <v>43818</v>
      </c>
      <c r="J175" s="10" t="s">
        <v>608</v>
      </c>
      <c r="K175" s="11">
        <v>2019</v>
      </c>
    </row>
    <row r="176" spans="1:11" s="93" customFormat="1" x14ac:dyDescent="0.35">
      <c r="A176" s="7" t="s">
        <v>43</v>
      </c>
      <c r="B176" s="211" t="s">
        <v>631</v>
      </c>
      <c r="C176" s="211" t="s">
        <v>680</v>
      </c>
      <c r="D176" s="7">
        <v>1</v>
      </c>
      <c r="E176" s="7" t="s">
        <v>23</v>
      </c>
      <c r="F176" s="7" t="s">
        <v>24</v>
      </c>
      <c r="G176" s="7">
        <v>5500</v>
      </c>
      <c r="H176" s="9" t="s">
        <v>13</v>
      </c>
      <c r="I176" s="10">
        <v>43783</v>
      </c>
      <c r="J176" s="10" t="s">
        <v>401</v>
      </c>
      <c r="K176" s="11">
        <v>2019</v>
      </c>
    </row>
    <row r="177" spans="1:11" s="93" customFormat="1" x14ac:dyDescent="0.35">
      <c r="A177" s="7" t="s">
        <v>43</v>
      </c>
      <c r="B177" s="211" t="s">
        <v>631</v>
      </c>
      <c r="C177" s="211" t="s">
        <v>681</v>
      </c>
      <c r="D177" s="7">
        <v>1</v>
      </c>
      <c r="E177" s="7" t="s">
        <v>35</v>
      </c>
      <c r="F177" s="7" t="s">
        <v>30</v>
      </c>
      <c r="G177" s="7">
        <v>5500</v>
      </c>
      <c r="H177" s="9" t="s">
        <v>13</v>
      </c>
      <c r="I177" s="10">
        <v>43776</v>
      </c>
      <c r="J177" s="10" t="s">
        <v>401</v>
      </c>
      <c r="K177" s="11">
        <v>2019</v>
      </c>
    </row>
    <row r="178" spans="1:11" s="93" customFormat="1" x14ac:dyDescent="0.35">
      <c r="A178" s="7" t="s">
        <v>43</v>
      </c>
      <c r="B178" s="211" t="s">
        <v>631</v>
      </c>
      <c r="C178" s="211" t="s">
        <v>682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s="93" customFormat="1" x14ac:dyDescent="0.35">
      <c r="A179" s="7" t="s">
        <v>43</v>
      </c>
      <c r="B179" s="211" t="s">
        <v>631</v>
      </c>
      <c r="C179" s="211" t="s">
        <v>724</v>
      </c>
      <c r="D179" s="7">
        <v>1</v>
      </c>
      <c r="E179" s="7" t="s">
        <v>33</v>
      </c>
      <c r="F179" s="7" t="s">
        <v>34</v>
      </c>
      <c r="G179" s="7">
        <v>5400</v>
      </c>
      <c r="H179" s="9" t="s">
        <v>13</v>
      </c>
      <c r="I179" s="10">
        <v>43769</v>
      </c>
      <c r="J179" s="10" t="s">
        <v>334</v>
      </c>
      <c r="K179" s="11">
        <v>2019</v>
      </c>
    </row>
    <row r="180" spans="1:11" s="93" customFormat="1" x14ac:dyDescent="0.35">
      <c r="A180" s="7" t="s">
        <v>43</v>
      </c>
      <c r="B180" s="211" t="s">
        <v>631</v>
      </c>
      <c r="C180" s="211" t="s">
        <v>725</v>
      </c>
      <c r="D180" s="7">
        <v>1</v>
      </c>
      <c r="E180" s="7" t="s">
        <v>31</v>
      </c>
      <c r="F180" s="7" t="s">
        <v>32</v>
      </c>
      <c r="G180" s="7">
        <v>3740</v>
      </c>
      <c r="H180" s="9" t="s">
        <v>13</v>
      </c>
      <c r="I180" s="10">
        <v>43741</v>
      </c>
      <c r="J180" s="10" t="s">
        <v>334</v>
      </c>
      <c r="K180" s="11">
        <v>2019</v>
      </c>
    </row>
    <row r="181" spans="1:11" s="93" customFormat="1" x14ac:dyDescent="0.35">
      <c r="A181" s="7" t="s">
        <v>43</v>
      </c>
      <c r="B181" s="211" t="s">
        <v>631</v>
      </c>
      <c r="C181" s="211" t="s">
        <v>726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43727</v>
      </c>
      <c r="J181" s="10" t="s">
        <v>344</v>
      </c>
      <c r="K181" s="11">
        <v>2019</v>
      </c>
    </row>
    <row r="182" spans="1:11" s="93" customFormat="1" x14ac:dyDescent="0.35">
      <c r="A182" s="7" t="s">
        <v>43</v>
      </c>
      <c r="B182" s="211" t="s">
        <v>631</v>
      </c>
      <c r="C182" s="211" t="s">
        <v>727</v>
      </c>
      <c r="D182" s="7">
        <v>1</v>
      </c>
      <c r="E182" s="7" t="s">
        <v>31</v>
      </c>
      <c r="F182" s="7" t="s">
        <v>32</v>
      </c>
      <c r="G182" s="7">
        <v>3740</v>
      </c>
      <c r="H182" s="9" t="s">
        <v>13</v>
      </c>
      <c r="I182" s="10">
        <v>43790</v>
      </c>
      <c r="J182" s="10" t="s">
        <v>401</v>
      </c>
      <c r="K182" s="11">
        <v>2019</v>
      </c>
    </row>
    <row r="183" spans="1:11" s="93" customFormat="1" x14ac:dyDescent="0.35">
      <c r="A183" s="7" t="s">
        <v>43</v>
      </c>
      <c r="B183" s="211" t="s">
        <v>631</v>
      </c>
      <c r="C183" s="211" t="s">
        <v>728</v>
      </c>
      <c r="D183" s="7">
        <v>1</v>
      </c>
      <c r="E183" s="7" t="s">
        <v>33</v>
      </c>
      <c r="F183" s="7" t="s">
        <v>34</v>
      </c>
      <c r="G183" s="7">
        <v>5400</v>
      </c>
      <c r="H183" s="9" t="s">
        <v>13</v>
      </c>
      <c r="I183" s="10">
        <v>43741</v>
      </c>
      <c r="J183" s="10" t="s">
        <v>334</v>
      </c>
      <c r="K183" s="11">
        <v>2019</v>
      </c>
    </row>
  </sheetData>
  <autoFilter ref="A3:K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U2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25.26953125" style="170" customWidth="1"/>
    <col min="2" max="2" width="11.81640625" style="170" bestFit="1" customWidth="1"/>
    <col min="3" max="3" width="12.81640625" style="170" bestFit="1" customWidth="1"/>
    <col min="4" max="4" width="11.81640625" style="170" bestFit="1" customWidth="1"/>
    <col min="5" max="5" width="9.54296875" style="170" customWidth="1"/>
    <col min="6" max="9" width="11.453125" style="170"/>
    <col min="10" max="10" width="31.7265625" style="212" bestFit="1" customWidth="1"/>
    <col min="11" max="14" width="31.7265625" style="170" bestFit="1" customWidth="1"/>
    <col min="15" max="15" width="33.81640625" style="170" bestFit="1" customWidth="1"/>
    <col min="16" max="16" width="25.81640625" style="170" bestFit="1" customWidth="1"/>
    <col min="17" max="17" width="26.1796875" style="170" bestFit="1" customWidth="1"/>
    <col min="18" max="18" width="54" style="170" bestFit="1" customWidth="1"/>
    <col min="19" max="19" width="44.453125" style="170" bestFit="1" customWidth="1"/>
    <col min="20" max="20" width="44.54296875" style="170" bestFit="1" customWidth="1"/>
    <col min="21" max="16384" width="11.453125" style="170"/>
  </cols>
  <sheetData>
    <row r="2" spans="1:20" x14ac:dyDescent="0.35">
      <c r="A2" s="149">
        <v>43573</v>
      </c>
    </row>
    <row r="3" spans="1:20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3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3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3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3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3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3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3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2.5" x14ac:dyDescent="0.3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3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2" x14ac:dyDescent="0.3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2" x14ac:dyDescent="0.3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" thickBot="1" x14ac:dyDescent="0.4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4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3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3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" thickBot="1" x14ac:dyDescent="0.4">
      <c r="F21" s="68"/>
      <c r="G21" s="87">
        <f>G17+G19+G20</f>
        <v>1016460</v>
      </c>
      <c r="H21" s="84">
        <f>F17-G21</f>
        <v>62245</v>
      </c>
    </row>
    <row r="23" spans="1:21" x14ac:dyDescent="0.3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Y41"/>
  <sheetViews>
    <sheetView workbookViewId="0">
      <selection activeCell="B21" sqref="B21"/>
    </sheetView>
  </sheetViews>
  <sheetFormatPr baseColWidth="10" defaultColWidth="11.453125" defaultRowHeight="14.5" x14ac:dyDescent="0.35"/>
  <cols>
    <col min="1" max="1" width="6.81640625" style="170" customWidth="1"/>
    <col min="2" max="2" width="20.81640625" style="170" customWidth="1"/>
    <col min="3" max="3" width="17" style="170" bestFit="1" customWidth="1"/>
    <col min="4" max="4" width="10.81640625" style="167" bestFit="1" customWidth="1"/>
    <col min="5" max="7" width="11.81640625" style="167" bestFit="1" customWidth="1"/>
    <col min="8" max="8" width="12.81640625" style="167" bestFit="1" customWidth="1"/>
    <col min="9" max="9" width="11.81640625" style="167" bestFit="1" customWidth="1"/>
    <col min="10" max="11" width="12.81640625" style="167" bestFit="1" customWidth="1"/>
    <col min="12" max="13" width="11.81640625" style="167" bestFit="1" customWidth="1"/>
    <col min="14" max="14" width="10.7265625" style="167" customWidth="1"/>
    <col min="15" max="20" width="11.81640625" style="167" bestFit="1" customWidth="1"/>
    <col min="21" max="21" width="12.1796875" style="167" bestFit="1" customWidth="1"/>
    <col min="22" max="22" width="11.54296875" style="167" bestFit="1" customWidth="1"/>
    <col min="23" max="23" width="11.81640625" style="167" bestFit="1" customWidth="1"/>
    <col min="24" max="25" width="11.54296875" style="167" bestFit="1" customWidth="1"/>
    <col min="26" max="16384" width="11.453125" style="170"/>
  </cols>
  <sheetData>
    <row r="1" spans="1:25" x14ac:dyDescent="0.35">
      <c r="B1" s="2" t="s">
        <v>40</v>
      </c>
      <c r="C1" s="111"/>
      <c r="D1" s="213"/>
      <c r="E1" s="213"/>
      <c r="F1" s="213"/>
    </row>
    <row r="2" spans="1:25" x14ac:dyDescent="0.35">
      <c r="B2" s="1" t="s">
        <v>37</v>
      </c>
      <c r="C2" s="101">
        <v>43573</v>
      </c>
      <c r="D2" s="213"/>
      <c r="E2" s="213"/>
      <c r="F2" s="213"/>
    </row>
    <row r="3" spans="1:25" s="93" customFormat="1" x14ac:dyDescent="0.3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" thickBot="1" x14ac:dyDescent="0.4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3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3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35"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35"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35"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35"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35"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35"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35"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35"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35"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35"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2:25" s="218" customFormat="1" x14ac:dyDescent="0.35"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2:25" s="221" customFormat="1" x14ac:dyDescent="0.35"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2:25" s="218" customFormat="1" x14ac:dyDescent="0.35"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2:25" s="221" customFormat="1" ht="15" thickBot="1" x14ac:dyDescent="0.4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2:25" s="218" customFormat="1" x14ac:dyDescent="0.35"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2:25" s="218" customFormat="1" x14ac:dyDescent="0.35"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2:25" s="218" customFormat="1" x14ac:dyDescent="0.35"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2:25" s="218" customFormat="1" x14ac:dyDescent="0.35"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2:25" s="218" customFormat="1" x14ac:dyDescent="0.35"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2:25" s="218" customFormat="1" x14ac:dyDescent="0.35"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2:25" s="218" customFormat="1" x14ac:dyDescent="0.35"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2:25" s="218" customFormat="1" x14ac:dyDescent="0.35"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2:25" s="218" customFormat="1" x14ac:dyDescent="0.35"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2:25" s="218" customFormat="1" x14ac:dyDescent="0.35"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2:25" s="218" customFormat="1" x14ac:dyDescent="0.35"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2:25" s="218" customFormat="1" x14ac:dyDescent="0.35"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35"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35"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35"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35"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35">
      <c r="A37" s="218"/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" thickBot="1" x14ac:dyDescent="0.4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" thickBot="1" x14ac:dyDescent="0.4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3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3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K183"/>
  <sheetViews>
    <sheetView topLeftCell="A149" workbookViewId="0">
      <selection activeCell="B21" sqref="B21"/>
    </sheetView>
  </sheetViews>
  <sheetFormatPr baseColWidth="10" defaultColWidth="11.453125" defaultRowHeight="14.5" x14ac:dyDescent="0.35"/>
  <cols>
    <col min="1" max="2" width="11.453125" style="170"/>
    <col min="3" max="4" width="14.7265625" style="170" bestFit="1" customWidth="1"/>
    <col min="5" max="5" width="17" style="170" bestFit="1" customWidth="1"/>
    <col min="6" max="6" width="32.26953125" style="170" bestFit="1" customWidth="1"/>
    <col min="7" max="7" width="11.453125" style="170"/>
    <col min="8" max="8" width="16.453125" style="170" bestFit="1" customWidth="1"/>
    <col min="9" max="16384" width="11.453125" style="170"/>
  </cols>
  <sheetData>
    <row r="1" spans="1:11" x14ac:dyDescent="0.35">
      <c r="A1" s="13">
        <v>43573</v>
      </c>
      <c r="C1" s="93"/>
      <c r="D1" s="210" t="s">
        <v>693</v>
      </c>
      <c r="E1" s="210"/>
      <c r="F1" s="210"/>
    </row>
    <row r="3" spans="1:11" ht="26" x14ac:dyDescent="0.3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3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3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3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3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3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3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3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3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3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3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3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3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3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3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3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3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3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3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3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3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3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3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3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3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3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3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3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3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3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3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3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3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3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3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3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3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3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3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3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3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3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3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3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3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3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3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3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3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3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3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3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3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3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3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3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3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3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3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3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3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3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3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3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3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3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3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3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3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3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3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3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3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3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3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3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3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3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3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3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3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3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3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3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3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3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3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3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3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3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3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3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3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3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3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3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3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3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3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3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3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3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3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3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3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3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3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3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3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3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3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3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3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3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3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3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3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3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3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3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3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3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3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3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3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3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3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3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3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3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3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3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3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3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3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3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3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3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3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3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3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3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3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3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3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3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3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3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3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3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3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3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3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3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3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3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3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3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3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3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3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3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3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3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3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3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3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3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3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3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3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3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3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3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3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3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3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3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3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3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3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ref="A4:K183">
      <sortCondition ref="I3:I183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ColWidth="11.453125" defaultRowHeight="14.5" x14ac:dyDescent="0.35"/>
  <cols>
    <col min="1" max="1" width="25.26953125" style="170" customWidth="1"/>
    <col min="2" max="2" width="11.81640625" style="170" bestFit="1" customWidth="1"/>
    <col min="3" max="3" width="12.81640625" style="170" bestFit="1" customWidth="1"/>
    <col min="4" max="4" width="11.81640625" style="170" bestFit="1" customWidth="1"/>
    <col min="5" max="5" width="9.54296875" style="170" customWidth="1"/>
    <col min="6" max="9" width="11.453125" style="170"/>
    <col min="10" max="13" width="31.7265625" style="170" bestFit="1" customWidth="1"/>
    <col min="14" max="14" width="33.81640625" style="170" bestFit="1" customWidth="1"/>
    <col min="15" max="15" width="25.81640625" style="170" bestFit="1" customWidth="1"/>
    <col min="16" max="16" width="26.1796875" style="170" bestFit="1" customWidth="1"/>
    <col min="17" max="17" width="54" style="170" bestFit="1" customWidth="1"/>
    <col min="18" max="18" width="44.453125" style="170" bestFit="1" customWidth="1"/>
    <col min="19" max="19" width="44.54296875" style="170" bestFit="1" customWidth="1"/>
    <col min="20" max="16384" width="11.453125" style="170"/>
  </cols>
  <sheetData>
    <row r="2" spans="1:19" x14ac:dyDescent="0.35">
      <c r="A2" s="149">
        <v>43529</v>
      </c>
    </row>
    <row r="3" spans="1:19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3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3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3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3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3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3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3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2.5" x14ac:dyDescent="0.3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3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2" x14ac:dyDescent="0.3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2" x14ac:dyDescent="0.3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" thickBot="1" x14ac:dyDescent="0.4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4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3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3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" thickBot="1" x14ac:dyDescent="0.4">
      <c r="F21" s="68"/>
      <c r="G21" s="87">
        <f>G17+G19+G20</f>
        <v>940460</v>
      </c>
      <c r="H21" s="84">
        <f>F17-G21</f>
        <v>186922</v>
      </c>
    </row>
    <row r="23" spans="1:20" x14ac:dyDescent="0.3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ColWidth="11.453125" defaultRowHeight="14.5" x14ac:dyDescent="0.35"/>
  <cols>
    <col min="1" max="1" width="11.26953125" style="151" customWidth="1"/>
    <col min="2" max="2" width="11.7265625" style="151" customWidth="1"/>
    <col min="3" max="3" width="20.81640625" style="151" customWidth="1"/>
    <col min="4" max="5" width="9.26953125" style="151" bestFit="1" customWidth="1"/>
    <col min="6" max="6" width="10.26953125" style="151" bestFit="1" customWidth="1"/>
    <col min="7" max="7" width="9.26953125" style="151" bestFit="1" customWidth="1"/>
    <col min="8" max="9" width="10.26953125" style="151" bestFit="1" customWidth="1"/>
    <col min="10" max="10" width="9.26953125" style="151" bestFit="1" customWidth="1"/>
    <col min="11" max="13" width="10.26953125" style="151" bestFit="1" customWidth="1"/>
    <col min="14" max="14" width="9.26953125" style="151" bestFit="1" customWidth="1"/>
    <col min="15" max="15" width="10.7265625" style="151" customWidth="1"/>
    <col min="16" max="16" width="10.26953125" style="151" bestFit="1" customWidth="1"/>
    <col min="17" max="17" width="9.26953125" style="151" bestFit="1" customWidth="1"/>
    <col min="18" max="18" width="10.26953125" style="151" bestFit="1" customWidth="1"/>
    <col min="19" max="21" width="9.26953125" style="151" bestFit="1" customWidth="1"/>
    <col min="22" max="22" width="12" style="151" bestFit="1" customWidth="1"/>
    <col min="23" max="16384" width="11.453125" style="151"/>
  </cols>
  <sheetData>
    <row r="1" spans="1:21" x14ac:dyDescent="0.35">
      <c r="A1" s="2" t="s">
        <v>40</v>
      </c>
      <c r="B1" s="111"/>
      <c r="C1" s="100"/>
      <c r="D1" s="2"/>
      <c r="E1" s="2"/>
      <c r="F1" s="2"/>
      <c r="G1" s="2"/>
    </row>
    <row r="2" spans="1:21" x14ac:dyDescent="0.3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35">
      <c r="A3" s="179"/>
      <c r="B3" s="180"/>
      <c r="C3" s="181"/>
      <c r="D3" s="182"/>
      <c r="E3" s="182"/>
      <c r="F3" s="182"/>
      <c r="G3" s="182"/>
    </row>
    <row r="4" spans="1:21" x14ac:dyDescent="0.3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3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3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" thickBot="1" x14ac:dyDescent="0.4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3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3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3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3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3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3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3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3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3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3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3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3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3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3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3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" thickBot="1" x14ac:dyDescent="0.4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3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3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3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3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3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3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3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3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3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3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3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3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3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3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3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3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3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" thickBot="1" x14ac:dyDescent="0.4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" thickBot="1" x14ac:dyDescent="0.4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ColWidth="11.453125" defaultRowHeight="14.5" x14ac:dyDescent="0.35"/>
  <cols>
    <col min="1" max="2" width="11.453125" style="151"/>
    <col min="3" max="3" width="14.7265625" style="151" bestFit="1" customWidth="1"/>
    <col min="4" max="4" width="22.81640625" style="151" customWidth="1"/>
    <col min="5" max="5" width="34.54296875" style="151" customWidth="1"/>
    <col min="6" max="6" width="12.81640625" style="151" bestFit="1" customWidth="1"/>
    <col min="7" max="16384" width="11.453125" style="151"/>
  </cols>
  <sheetData>
    <row r="1" spans="1:11" x14ac:dyDescent="0.3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26" x14ac:dyDescent="0.3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3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3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3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3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3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3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3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3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3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3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3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3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3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3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3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3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3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3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3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3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3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3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3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3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3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3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3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3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3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3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3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3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3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3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3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3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3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3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3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3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3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3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3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3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3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3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3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3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3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3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3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3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3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3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3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3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3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3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3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3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3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3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3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3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3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3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3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3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3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3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3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3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3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3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3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3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3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3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3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3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3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3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3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3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3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3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3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3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3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3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3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3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3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3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3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3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3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3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3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3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3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3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3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3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3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3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3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3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3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3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3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3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3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3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3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3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3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3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3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3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3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3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3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3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3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3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3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3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3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3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3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3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3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3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3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3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3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3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3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3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3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3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3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3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3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3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3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3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3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3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3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3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3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3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25.26953125" style="130" customWidth="1"/>
    <col min="2" max="2" width="11.81640625" style="130" bestFit="1" customWidth="1"/>
    <col min="3" max="3" width="12.81640625" style="130" bestFit="1" customWidth="1"/>
    <col min="4" max="4" width="11.81640625" style="130" bestFit="1" customWidth="1"/>
    <col min="5" max="5" width="9.54296875" style="130" customWidth="1"/>
    <col min="6" max="9" width="11.453125" style="130"/>
    <col min="10" max="10" width="31.7265625" style="151" bestFit="1" customWidth="1"/>
    <col min="11" max="12" width="31.7265625" style="130" bestFit="1" customWidth="1"/>
    <col min="13" max="13" width="33.81640625" style="130" bestFit="1" customWidth="1"/>
    <col min="14" max="14" width="25.81640625" style="130" bestFit="1" customWidth="1"/>
    <col min="15" max="15" width="26.1796875" style="130" bestFit="1" customWidth="1"/>
    <col min="16" max="16" width="54" style="130" bestFit="1" customWidth="1"/>
    <col min="17" max="17" width="44.453125" style="130" bestFit="1" customWidth="1"/>
    <col min="18" max="18" width="44.54296875" style="130" bestFit="1" customWidth="1"/>
    <col min="19" max="16384" width="11.453125" style="130"/>
  </cols>
  <sheetData>
    <row r="2" spans="1:18" x14ac:dyDescent="0.35">
      <c r="A2" s="149">
        <v>43502</v>
      </c>
    </row>
    <row r="3" spans="1:18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3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3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3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3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3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3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3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2.5" x14ac:dyDescent="0.3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3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2" x14ac:dyDescent="0.3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2" x14ac:dyDescent="0.3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" thickBot="1" x14ac:dyDescent="0.4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4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3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3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" thickBot="1" x14ac:dyDescent="0.4">
      <c r="F21" s="68"/>
      <c r="G21" s="87">
        <f>G17+G19+G20</f>
        <v>940460</v>
      </c>
      <c r="H21" s="84">
        <f>F17-G21</f>
        <v>99876</v>
      </c>
    </row>
    <row r="23" spans="1:19" x14ac:dyDescent="0.3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2"/>
  <sheetViews>
    <sheetView topLeftCell="A37" workbookViewId="0">
      <selection activeCell="A4" sqref="A4:L232"/>
    </sheetView>
  </sheetViews>
  <sheetFormatPr baseColWidth="10" defaultColWidth="11.453125" defaultRowHeight="14.5" x14ac:dyDescent="0.35"/>
  <cols>
    <col min="1" max="4" width="11.453125" style="241"/>
    <col min="5" max="5" width="17" style="241" bestFit="1" customWidth="1"/>
    <col min="6" max="6" width="32.26953125" style="241" bestFit="1" customWidth="1"/>
    <col min="7" max="8" width="11.453125" style="241"/>
    <col min="9" max="9" width="18" style="241" bestFit="1" customWidth="1"/>
    <col min="10" max="16384" width="11.453125" style="241"/>
  </cols>
  <sheetData>
    <row r="1" spans="1:12" ht="15" thickBot="1" x14ac:dyDescent="0.4"/>
    <row r="2" spans="1:12" ht="15" thickBot="1" x14ac:dyDescent="0.4">
      <c r="A2" s="13">
        <v>43726</v>
      </c>
      <c r="C2" s="281" t="s">
        <v>1043</v>
      </c>
      <c r="D2" s="282"/>
      <c r="E2" s="282"/>
      <c r="F2" s="282"/>
      <c r="G2" s="282"/>
      <c r="H2" s="283"/>
    </row>
    <row r="4" spans="1:12" ht="26" x14ac:dyDescent="0.3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35">
      <c r="A5" s="7" t="s">
        <v>43</v>
      </c>
      <c r="B5" s="7" t="s">
        <v>11</v>
      </c>
      <c r="C5" s="7" t="s">
        <v>588</v>
      </c>
      <c r="D5" s="7">
        <v>1</v>
      </c>
      <c r="E5" s="7" t="s">
        <v>33</v>
      </c>
      <c r="F5" s="7" t="s">
        <v>34</v>
      </c>
      <c r="G5" s="33">
        <v>5400</v>
      </c>
      <c r="H5" s="7">
        <v>0</v>
      </c>
      <c r="I5" s="9" t="s">
        <v>1033</v>
      </c>
      <c r="J5" s="10">
        <v>43720</v>
      </c>
      <c r="K5" s="10" t="s">
        <v>344</v>
      </c>
      <c r="L5" s="11">
        <v>2019</v>
      </c>
    </row>
    <row r="6" spans="1:12" x14ac:dyDescent="0.35">
      <c r="A6" s="7" t="s">
        <v>43</v>
      </c>
      <c r="B6" s="7" t="s">
        <v>11</v>
      </c>
      <c r="C6" s="7" t="s">
        <v>429</v>
      </c>
      <c r="D6" s="7">
        <v>1</v>
      </c>
      <c r="E6" s="7" t="s">
        <v>28</v>
      </c>
      <c r="F6" s="7" t="s">
        <v>29</v>
      </c>
      <c r="G6" s="7">
        <v>2750</v>
      </c>
      <c r="H6" s="7">
        <v>0</v>
      </c>
      <c r="I6" s="9" t="s">
        <v>839</v>
      </c>
      <c r="J6" s="10">
        <v>43720</v>
      </c>
      <c r="K6" s="10" t="s">
        <v>344</v>
      </c>
      <c r="L6" s="11">
        <v>2019</v>
      </c>
    </row>
    <row r="7" spans="1:12" x14ac:dyDescent="0.35">
      <c r="A7" s="7" t="s">
        <v>43</v>
      </c>
      <c r="B7" s="7" t="s">
        <v>11</v>
      </c>
      <c r="C7" s="7" t="s">
        <v>477</v>
      </c>
      <c r="D7" s="7">
        <v>2</v>
      </c>
      <c r="E7" s="7" t="s">
        <v>31</v>
      </c>
      <c r="F7" s="7" t="s">
        <v>32</v>
      </c>
      <c r="G7" s="8">
        <v>3740</v>
      </c>
      <c r="H7" s="7">
        <v>0</v>
      </c>
      <c r="I7" s="9" t="s">
        <v>1025</v>
      </c>
      <c r="J7" s="10">
        <v>43720</v>
      </c>
      <c r="K7" s="10" t="s">
        <v>344</v>
      </c>
      <c r="L7" s="11">
        <v>2019</v>
      </c>
    </row>
    <row r="8" spans="1:12" x14ac:dyDescent="0.35">
      <c r="A8" s="7" t="s">
        <v>43</v>
      </c>
      <c r="B8" s="7" t="s">
        <v>11</v>
      </c>
      <c r="C8" s="7" t="s">
        <v>617</v>
      </c>
      <c r="D8" s="7">
        <v>1</v>
      </c>
      <c r="E8" s="7" t="s">
        <v>117</v>
      </c>
      <c r="F8" s="7" t="s">
        <v>129</v>
      </c>
      <c r="G8" s="7">
        <v>5500</v>
      </c>
      <c r="H8" s="7">
        <v>0</v>
      </c>
      <c r="I8" s="9" t="s">
        <v>798</v>
      </c>
      <c r="J8" s="10">
        <v>43727</v>
      </c>
      <c r="K8" s="10" t="s">
        <v>344</v>
      </c>
      <c r="L8" s="11">
        <v>2019</v>
      </c>
    </row>
    <row r="9" spans="1:12" x14ac:dyDescent="0.35">
      <c r="A9" s="7" t="s">
        <v>43</v>
      </c>
      <c r="B9" s="7" t="s">
        <v>11</v>
      </c>
      <c r="C9" s="7" t="s">
        <v>364</v>
      </c>
      <c r="D9" s="7">
        <v>1</v>
      </c>
      <c r="E9" s="7" t="s">
        <v>15</v>
      </c>
      <c r="F9" s="7" t="s">
        <v>16</v>
      </c>
      <c r="G9" s="7">
        <v>2960</v>
      </c>
      <c r="H9" s="7">
        <v>0</v>
      </c>
      <c r="I9" s="9" t="s">
        <v>465</v>
      </c>
      <c r="J9" s="10">
        <v>43727</v>
      </c>
      <c r="K9" s="10" t="s">
        <v>344</v>
      </c>
      <c r="L9" s="11">
        <v>2019</v>
      </c>
    </row>
    <row r="10" spans="1:12" x14ac:dyDescent="0.35">
      <c r="A10" s="7" t="s">
        <v>43</v>
      </c>
      <c r="B10" s="7" t="s">
        <v>11</v>
      </c>
      <c r="C10" s="7" t="s">
        <v>476</v>
      </c>
      <c r="D10" s="7">
        <v>1</v>
      </c>
      <c r="E10" s="7" t="s">
        <v>293</v>
      </c>
      <c r="F10" s="7" t="s">
        <v>436</v>
      </c>
      <c r="G10" s="8">
        <v>5500</v>
      </c>
      <c r="H10" s="7">
        <v>0</v>
      </c>
      <c r="I10" s="9" t="s">
        <v>718</v>
      </c>
      <c r="J10" s="10">
        <v>43727</v>
      </c>
      <c r="K10" s="10" t="s">
        <v>344</v>
      </c>
      <c r="L10" s="11">
        <v>2019</v>
      </c>
    </row>
    <row r="11" spans="1:12" x14ac:dyDescent="0.35">
      <c r="A11" s="7" t="s">
        <v>43</v>
      </c>
      <c r="B11" s="7" t="s">
        <v>11</v>
      </c>
      <c r="C11" s="7" t="s">
        <v>469</v>
      </c>
      <c r="D11" s="7">
        <v>1</v>
      </c>
      <c r="E11" s="7" t="s">
        <v>295</v>
      </c>
      <c r="F11" s="7" t="s">
        <v>370</v>
      </c>
      <c r="G11" s="7">
        <v>3126</v>
      </c>
      <c r="H11" s="7">
        <v>0</v>
      </c>
      <c r="I11" s="9" t="s">
        <v>756</v>
      </c>
      <c r="J11" s="10">
        <v>43727</v>
      </c>
      <c r="K11" s="10" t="s">
        <v>344</v>
      </c>
      <c r="L11" s="11">
        <v>2019</v>
      </c>
    </row>
    <row r="12" spans="1:12" x14ac:dyDescent="0.35">
      <c r="A12" s="7" t="s">
        <v>43</v>
      </c>
      <c r="B12" s="7" t="s">
        <v>11</v>
      </c>
      <c r="C12" s="7" t="s">
        <v>621</v>
      </c>
      <c r="D12" s="7">
        <v>1</v>
      </c>
      <c r="E12" s="7" t="s">
        <v>625</v>
      </c>
      <c r="F12" s="7" t="s">
        <v>626</v>
      </c>
      <c r="G12" s="7">
        <v>2100</v>
      </c>
      <c r="H12" s="7">
        <v>0</v>
      </c>
      <c r="I12" s="9" t="s">
        <v>990</v>
      </c>
      <c r="J12" s="10">
        <v>43727</v>
      </c>
      <c r="K12" s="10" t="s">
        <v>344</v>
      </c>
      <c r="L12" s="11">
        <v>2019</v>
      </c>
    </row>
    <row r="13" spans="1:12" x14ac:dyDescent="0.35">
      <c r="A13" s="7" t="s">
        <v>43</v>
      </c>
      <c r="B13" s="7" t="s">
        <v>11</v>
      </c>
      <c r="C13" s="7" t="s">
        <v>622</v>
      </c>
      <c r="D13" s="7">
        <v>2</v>
      </c>
      <c r="E13" s="7" t="s">
        <v>625</v>
      </c>
      <c r="F13" s="7" t="s">
        <v>626</v>
      </c>
      <c r="G13" s="7">
        <v>4200</v>
      </c>
      <c r="H13" s="7">
        <v>0</v>
      </c>
      <c r="I13" s="9" t="s">
        <v>991</v>
      </c>
      <c r="J13" s="10">
        <v>43727</v>
      </c>
      <c r="K13" s="10" t="s">
        <v>344</v>
      </c>
      <c r="L13" s="11">
        <v>2019</v>
      </c>
    </row>
    <row r="14" spans="1:12" x14ac:dyDescent="0.35">
      <c r="A14" s="7" t="s">
        <v>43</v>
      </c>
      <c r="B14" s="7" t="s">
        <v>11</v>
      </c>
      <c r="C14" s="7" t="s">
        <v>678</v>
      </c>
      <c r="D14" s="7">
        <v>1</v>
      </c>
      <c r="E14" s="7" t="s">
        <v>33</v>
      </c>
      <c r="F14" s="7" t="s">
        <v>34</v>
      </c>
      <c r="G14" s="8">
        <v>5400</v>
      </c>
      <c r="H14" s="7">
        <v>0</v>
      </c>
      <c r="I14" s="9" t="s">
        <v>960</v>
      </c>
      <c r="J14" s="10">
        <v>43727</v>
      </c>
      <c r="K14" s="10" t="s">
        <v>344</v>
      </c>
      <c r="L14" s="11">
        <v>2019</v>
      </c>
    </row>
    <row r="15" spans="1:12" x14ac:dyDescent="0.35">
      <c r="A15" s="7" t="s">
        <v>43</v>
      </c>
      <c r="B15" s="7" t="s">
        <v>11</v>
      </c>
      <c r="C15" s="7" t="s">
        <v>416</v>
      </c>
      <c r="D15" s="7">
        <v>1</v>
      </c>
      <c r="E15" s="7" t="s">
        <v>28</v>
      </c>
      <c r="F15" s="7" t="s">
        <v>29</v>
      </c>
      <c r="G15" s="7">
        <v>2750</v>
      </c>
      <c r="H15" s="7">
        <v>0</v>
      </c>
      <c r="I15" s="9" t="s">
        <v>772</v>
      </c>
      <c r="J15" s="10">
        <v>43727</v>
      </c>
      <c r="K15" s="10" t="s">
        <v>344</v>
      </c>
      <c r="L15" s="11">
        <v>2019</v>
      </c>
    </row>
    <row r="16" spans="1:12" x14ac:dyDescent="0.35">
      <c r="A16" s="7" t="s">
        <v>43</v>
      </c>
      <c r="B16" s="7" t="s">
        <v>11</v>
      </c>
      <c r="C16" s="7" t="s">
        <v>192</v>
      </c>
      <c r="D16" s="7">
        <v>1</v>
      </c>
      <c r="E16" s="7" t="s">
        <v>31</v>
      </c>
      <c r="F16" s="7" t="s">
        <v>32</v>
      </c>
      <c r="G16" s="7">
        <v>3740</v>
      </c>
      <c r="H16" s="7">
        <v>0</v>
      </c>
      <c r="I16" s="9" t="s">
        <v>1020</v>
      </c>
      <c r="J16" s="10">
        <v>43727</v>
      </c>
      <c r="K16" s="10" t="s">
        <v>344</v>
      </c>
      <c r="L16" s="11">
        <v>2019</v>
      </c>
    </row>
    <row r="17" spans="1:12" x14ac:dyDescent="0.35">
      <c r="A17" s="7" t="s">
        <v>43</v>
      </c>
      <c r="B17" s="7" t="s">
        <v>11</v>
      </c>
      <c r="C17" s="7" t="s">
        <v>479</v>
      </c>
      <c r="D17" s="7">
        <v>1</v>
      </c>
      <c r="E17" s="7" t="s">
        <v>31</v>
      </c>
      <c r="F17" s="7" t="s">
        <v>32</v>
      </c>
      <c r="G17" s="8">
        <v>3740</v>
      </c>
      <c r="H17" s="7">
        <v>0</v>
      </c>
      <c r="I17" s="9" t="s">
        <v>1026</v>
      </c>
      <c r="J17" s="10">
        <v>43727</v>
      </c>
      <c r="K17" s="10" t="s">
        <v>344</v>
      </c>
      <c r="L17" s="11">
        <v>2019</v>
      </c>
    </row>
    <row r="18" spans="1:12" x14ac:dyDescent="0.35">
      <c r="A18" s="7" t="s">
        <v>43</v>
      </c>
      <c r="B18" s="7" t="s">
        <v>11</v>
      </c>
      <c r="C18" s="7" t="s">
        <v>726</v>
      </c>
      <c r="D18" s="7">
        <v>1</v>
      </c>
      <c r="E18" s="7" t="s">
        <v>31</v>
      </c>
      <c r="F18" s="7" t="s">
        <v>32</v>
      </c>
      <c r="G18" s="7">
        <v>3740</v>
      </c>
      <c r="H18" s="7">
        <v>0</v>
      </c>
      <c r="I18" s="9" t="s">
        <v>1041</v>
      </c>
      <c r="J18" s="10">
        <v>43727</v>
      </c>
      <c r="K18" s="10" t="s">
        <v>344</v>
      </c>
      <c r="L18" s="11">
        <v>2019</v>
      </c>
    </row>
    <row r="19" spans="1:12" x14ac:dyDescent="0.35">
      <c r="A19" s="7" t="s">
        <v>43</v>
      </c>
      <c r="B19" s="7" t="s">
        <v>11</v>
      </c>
      <c r="C19" s="7" t="s">
        <v>423</v>
      </c>
      <c r="D19" s="7">
        <v>1</v>
      </c>
      <c r="E19" s="7" t="s">
        <v>23</v>
      </c>
      <c r="F19" s="7" t="s">
        <v>24</v>
      </c>
      <c r="G19" s="7">
        <v>5500</v>
      </c>
      <c r="H19" s="7">
        <v>0</v>
      </c>
      <c r="I19" s="9" t="s">
        <v>1023</v>
      </c>
      <c r="J19" s="10">
        <v>43727</v>
      </c>
      <c r="K19" s="10" t="s">
        <v>344</v>
      </c>
      <c r="L19" s="11">
        <v>2019</v>
      </c>
    </row>
    <row r="20" spans="1:12" x14ac:dyDescent="0.35">
      <c r="A20" s="7" t="s">
        <v>43</v>
      </c>
      <c r="B20" s="7" t="s">
        <v>11</v>
      </c>
      <c r="C20" s="7" t="s">
        <v>616</v>
      </c>
      <c r="D20" s="7">
        <v>2</v>
      </c>
      <c r="E20" s="7" t="s">
        <v>118</v>
      </c>
      <c r="F20" s="7" t="s">
        <v>134</v>
      </c>
      <c r="G20" s="7">
        <v>5500</v>
      </c>
      <c r="H20" s="7">
        <v>0</v>
      </c>
      <c r="I20" s="9" t="s">
        <v>797</v>
      </c>
      <c r="J20" s="10">
        <v>43734</v>
      </c>
      <c r="K20" s="10" t="s">
        <v>344</v>
      </c>
      <c r="L20" s="11">
        <v>2019</v>
      </c>
    </row>
    <row r="21" spans="1:12" x14ac:dyDescent="0.35">
      <c r="A21" s="7" t="s">
        <v>43</v>
      </c>
      <c r="B21" s="7" t="s">
        <v>11</v>
      </c>
      <c r="C21" s="7" t="s">
        <v>481</v>
      </c>
      <c r="D21" s="7">
        <v>1</v>
      </c>
      <c r="E21" s="7" t="s">
        <v>33</v>
      </c>
      <c r="F21" s="7" t="s">
        <v>34</v>
      </c>
      <c r="G21" s="33">
        <v>5400</v>
      </c>
      <c r="H21" s="7">
        <v>0</v>
      </c>
      <c r="I21" s="9" t="s">
        <v>595</v>
      </c>
      <c r="J21" s="10">
        <v>43734</v>
      </c>
      <c r="K21" s="10" t="s">
        <v>344</v>
      </c>
      <c r="L21" s="11">
        <v>2019</v>
      </c>
    </row>
    <row r="22" spans="1:12" x14ac:dyDescent="0.35">
      <c r="A22" s="7" t="s">
        <v>43</v>
      </c>
      <c r="B22" s="7" t="s">
        <v>11</v>
      </c>
      <c r="C22" s="7" t="s">
        <v>576</v>
      </c>
      <c r="D22" s="7">
        <v>1</v>
      </c>
      <c r="E22" s="7" t="s">
        <v>139</v>
      </c>
      <c r="F22" s="7" t="s">
        <v>24</v>
      </c>
      <c r="G22" s="33">
        <v>5500</v>
      </c>
      <c r="H22" s="7">
        <v>0</v>
      </c>
      <c r="I22" s="9" t="s">
        <v>848</v>
      </c>
      <c r="J22" s="10">
        <v>43734</v>
      </c>
      <c r="K22" s="10" t="s">
        <v>344</v>
      </c>
      <c r="L22" s="11">
        <v>2019</v>
      </c>
    </row>
    <row r="23" spans="1:12" x14ac:dyDescent="0.35">
      <c r="A23" s="7" t="s">
        <v>43</v>
      </c>
      <c r="B23" s="7" t="s">
        <v>11</v>
      </c>
      <c r="C23" s="7" t="s">
        <v>430</v>
      </c>
      <c r="D23" s="7">
        <v>1</v>
      </c>
      <c r="E23" s="7" t="s">
        <v>28</v>
      </c>
      <c r="F23" s="7" t="s">
        <v>29</v>
      </c>
      <c r="G23" s="7">
        <v>2750</v>
      </c>
      <c r="H23" s="7">
        <v>0</v>
      </c>
      <c r="I23" s="9" t="s">
        <v>1024</v>
      </c>
      <c r="J23" s="10">
        <v>43734</v>
      </c>
      <c r="K23" s="10" t="s">
        <v>344</v>
      </c>
      <c r="L23" s="11">
        <v>2019</v>
      </c>
    </row>
    <row r="24" spans="1:12" x14ac:dyDescent="0.35">
      <c r="A24" s="7" t="s">
        <v>43</v>
      </c>
      <c r="B24" s="7" t="s">
        <v>11</v>
      </c>
      <c r="C24" s="7" t="s">
        <v>480</v>
      </c>
      <c r="D24" s="7">
        <v>1</v>
      </c>
      <c r="E24" s="7" t="s">
        <v>31</v>
      </c>
      <c r="F24" s="7" t="s">
        <v>32</v>
      </c>
      <c r="G24" s="8">
        <v>3740</v>
      </c>
      <c r="H24" s="7">
        <v>0</v>
      </c>
      <c r="I24" s="9" t="s">
        <v>1027</v>
      </c>
      <c r="J24" s="10">
        <v>43734</v>
      </c>
      <c r="K24" s="10" t="s">
        <v>344</v>
      </c>
      <c r="L24" s="11">
        <v>2019</v>
      </c>
    </row>
    <row r="25" spans="1:12" x14ac:dyDescent="0.35">
      <c r="A25" s="7" t="s">
        <v>43</v>
      </c>
      <c r="B25" s="7" t="s">
        <v>11</v>
      </c>
      <c r="C25" s="7" t="s">
        <v>641</v>
      </c>
      <c r="D25" s="7">
        <v>1</v>
      </c>
      <c r="E25" s="7" t="s">
        <v>23</v>
      </c>
      <c r="F25" s="7" t="s">
        <v>24</v>
      </c>
      <c r="G25" s="7">
        <v>3600</v>
      </c>
      <c r="H25" s="7">
        <v>0</v>
      </c>
      <c r="I25" s="9" t="s">
        <v>734</v>
      </c>
      <c r="J25" s="10">
        <v>43735</v>
      </c>
      <c r="K25" s="10" t="s">
        <v>344</v>
      </c>
      <c r="L25" s="11">
        <v>2019</v>
      </c>
    </row>
    <row r="26" spans="1:12" x14ac:dyDescent="0.35">
      <c r="A26" s="7" t="s">
        <v>43</v>
      </c>
      <c r="B26" s="7" t="s">
        <v>11</v>
      </c>
      <c r="C26" s="7" t="s">
        <v>643</v>
      </c>
      <c r="D26" s="7">
        <v>1</v>
      </c>
      <c r="E26" s="7" t="s">
        <v>23</v>
      </c>
      <c r="F26" s="7" t="s">
        <v>24</v>
      </c>
      <c r="G26" s="8">
        <v>5500</v>
      </c>
      <c r="H26" s="7">
        <v>0</v>
      </c>
      <c r="I26" s="9" t="s">
        <v>954</v>
      </c>
      <c r="J26" s="10">
        <v>43735</v>
      </c>
      <c r="K26" s="10" t="s">
        <v>344</v>
      </c>
      <c r="L26" s="11">
        <v>2019</v>
      </c>
    </row>
    <row r="27" spans="1:12" x14ac:dyDescent="0.35">
      <c r="A27" s="7" t="s">
        <v>43</v>
      </c>
      <c r="B27" s="7" t="s">
        <v>11</v>
      </c>
      <c r="C27" s="7" t="s">
        <v>728</v>
      </c>
      <c r="D27" s="7">
        <v>1</v>
      </c>
      <c r="E27" s="7" t="s">
        <v>33</v>
      </c>
      <c r="F27" s="7" t="s">
        <v>34</v>
      </c>
      <c r="G27" s="8">
        <v>5400</v>
      </c>
      <c r="H27" s="7">
        <v>0</v>
      </c>
      <c r="I27" s="9" t="s">
        <v>969</v>
      </c>
      <c r="J27" s="10">
        <v>43741</v>
      </c>
      <c r="K27" s="10" t="s">
        <v>334</v>
      </c>
      <c r="L27" s="11">
        <v>2019</v>
      </c>
    </row>
    <row r="28" spans="1:12" x14ac:dyDescent="0.35">
      <c r="A28" s="7" t="s">
        <v>43</v>
      </c>
      <c r="B28" s="7" t="s">
        <v>11</v>
      </c>
      <c r="C28" s="7" t="s">
        <v>73</v>
      </c>
      <c r="D28" s="7">
        <v>4</v>
      </c>
      <c r="E28" s="7" t="s">
        <v>44</v>
      </c>
      <c r="F28" s="7" t="s">
        <v>27</v>
      </c>
      <c r="G28" s="7">
        <v>2750</v>
      </c>
      <c r="H28" s="7">
        <v>0</v>
      </c>
      <c r="I28" s="9" t="s">
        <v>1019</v>
      </c>
      <c r="J28" s="10">
        <v>43741</v>
      </c>
      <c r="K28" s="10" t="s">
        <v>334</v>
      </c>
      <c r="L28" s="11">
        <v>2019</v>
      </c>
    </row>
    <row r="29" spans="1:12" x14ac:dyDescent="0.35">
      <c r="A29" s="7" t="s">
        <v>43</v>
      </c>
      <c r="B29" s="7" t="s">
        <v>11</v>
      </c>
      <c r="C29" s="7" t="s">
        <v>584</v>
      </c>
      <c r="D29" s="7">
        <v>1</v>
      </c>
      <c r="E29" s="7" t="s">
        <v>31</v>
      </c>
      <c r="F29" s="7" t="s">
        <v>32</v>
      </c>
      <c r="G29" s="33">
        <v>3740</v>
      </c>
      <c r="H29" s="7">
        <v>0</v>
      </c>
      <c r="I29" s="9" t="s">
        <v>782</v>
      </c>
      <c r="J29" s="10">
        <v>43741</v>
      </c>
      <c r="K29" s="10" t="s">
        <v>334</v>
      </c>
      <c r="L29" s="11">
        <v>2019</v>
      </c>
    </row>
    <row r="30" spans="1:12" x14ac:dyDescent="0.35">
      <c r="A30" s="7" t="s">
        <v>43</v>
      </c>
      <c r="B30" s="7" t="s">
        <v>11</v>
      </c>
      <c r="C30" s="7" t="s">
        <v>725</v>
      </c>
      <c r="D30" s="7">
        <v>1</v>
      </c>
      <c r="E30" s="7" t="s">
        <v>31</v>
      </c>
      <c r="F30" s="7" t="s">
        <v>32</v>
      </c>
      <c r="G30" s="7">
        <v>3740</v>
      </c>
      <c r="H30" s="7">
        <v>0</v>
      </c>
      <c r="I30" s="9" t="s">
        <v>1040</v>
      </c>
      <c r="J30" s="10">
        <v>43741</v>
      </c>
      <c r="K30" s="10" t="s">
        <v>334</v>
      </c>
      <c r="L30" s="11">
        <v>2019</v>
      </c>
    </row>
    <row r="31" spans="1:12" x14ac:dyDescent="0.35">
      <c r="A31" s="7" t="s">
        <v>43</v>
      </c>
      <c r="B31" s="7" t="s">
        <v>11</v>
      </c>
      <c r="C31" s="7" t="s">
        <v>639</v>
      </c>
      <c r="D31" s="7">
        <v>1</v>
      </c>
      <c r="E31" s="7" t="s">
        <v>23</v>
      </c>
      <c r="F31" s="7" t="s">
        <v>24</v>
      </c>
      <c r="G31" s="33">
        <v>5500</v>
      </c>
      <c r="H31" s="7">
        <v>0</v>
      </c>
      <c r="I31" s="9" t="s">
        <v>851</v>
      </c>
      <c r="J31" s="10">
        <v>43741</v>
      </c>
      <c r="K31" s="10" t="s">
        <v>334</v>
      </c>
      <c r="L31" s="11">
        <v>2019</v>
      </c>
    </row>
    <row r="32" spans="1:12" x14ac:dyDescent="0.35">
      <c r="A32" s="7" t="s">
        <v>43</v>
      </c>
      <c r="B32" s="7" t="s">
        <v>11</v>
      </c>
      <c r="C32" s="7" t="s">
        <v>642</v>
      </c>
      <c r="D32" s="7">
        <v>1</v>
      </c>
      <c r="E32" s="7" t="s">
        <v>23</v>
      </c>
      <c r="F32" s="7" t="s">
        <v>24</v>
      </c>
      <c r="G32" s="8">
        <v>5500</v>
      </c>
      <c r="H32" s="7">
        <v>0</v>
      </c>
      <c r="I32" s="9" t="s">
        <v>735</v>
      </c>
      <c r="J32" s="10">
        <v>43742</v>
      </c>
      <c r="K32" s="10" t="s">
        <v>334</v>
      </c>
      <c r="L32" s="11">
        <v>2019</v>
      </c>
    </row>
    <row r="33" spans="1:12" x14ac:dyDescent="0.35">
      <c r="A33" s="7" t="s">
        <v>43</v>
      </c>
      <c r="B33" s="7" t="s">
        <v>11</v>
      </c>
      <c r="C33" s="7" t="s">
        <v>614</v>
      </c>
      <c r="D33" s="7">
        <v>1</v>
      </c>
      <c r="E33" s="7" t="s">
        <v>15</v>
      </c>
      <c r="F33" s="7" t="s">
        <v>16</v>
      </c>
      <c r="G33" s="7">
        <v>5920</v>
      </c>
      <c r="H33" s="7">
        <v>0</v>
      </c>
      <c r="I33" s="9" t="s">
        <v>795</v>
      </c>
      <c r="J33" s="10">
        <v>43748</v>
      </c>
      <c r="K33" s="10" t="s">
        <v>334</v>
      </c>
      <c r="L33" s="11">
        <v>2019</v>
      </c>
    </row>
    <row r="34" spans="1:12" x14ac:dyDescent="0.35">
      <c r="A34" s="7" t="s">
        <v>43</v>
      </c>
      <c r="B34" s="7" t="s">
        <v>11</v>
      </c>
      <c r="C34" s="7" t="s">
        <v>650</v>
      </c>
      <c r="D34" s="7">
        <v>1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842</v>
      </c>
      <c r="J34" s="10">
        <v>43748</v>
      </c>
      <c r="K34" s="10" t="s">
        <v>334</v>
      </c>
      <c r="L34" s="11">
        <v>2019</v>
      </c>
    </row>
    <row r="35" spans="1:12" x14ac:dyDescent="0.35">
      <c r="A35" s="7" t="s">
        <v>43</v>
      </c>
      <c r="B35" s="7" t="s">
        <v>11</v>
      </c>
      <c r="C35" s="7" t="s">
        <v>587</v>
      </c>
      <c r="D35" s="7">
        <v>1</v>
      </c>
      <c r="E35" s="7" t="s">
        <v>293</v>
      </c>
      <c r="F35" s="7" t="s">
        <v>436</v>
      </c>
      <c r="G35" s="33">
        <v>5500</v>
      </c>
      <c r="H35" s="7">
        <v>0</v>
      </c>
      <c r="I35" s="9" t="s">
        <v>732</v>
      </c>
      <c r="J35" s="10">
        <v>43748</v>
      </c>
      <c r="K35" s="10" t="s">
        <v>334</v>
      </c>
      <c r="L35" s="11">
        <v>2019</v>
      </c>
    </row>
    <row r="36" spans="1:12" x14ac:dyDescent="0.35">
      <c r="A36" s="7" t="s">
        <v>43</v>
      </c>
      <c r="B36" s="7" t="s">
        <v>11</v>
      </c>
      <c r="C36" s="7" t="s">
        <v>758</v>
      </c>
      <c r="D36" s="7">
        <v>1</v>
      </c>
      <c r="E36" s="7" t="s">
        <v>625</v>
      </c>
      <c r="F36" s="7" t="s">
        <v>626</v>
      </c>
      <c r="G36" s="7">
        <v>4200</v>
      </c>
      <c r="H36" s="7">
        <v>0</v>
      </c>
      <c r="I36" s="9" t="s">
        <v>992</v>
      </c>
      <c r="J36" s="10">
        <v>43748</v>
      </c>
      <c r="K36" s="10" t="s">
        <v>334</v>
      </c>
      <c r="L36" s="11">
        <v>2019</v>
      </c>
    </row>
    <row r="37" spans="1:12" x14ac:dyDescent="0.35">
      <c r="A37" s="7" t="s">
        <v>43</v>
      </c>
      <c r="B37" s="7" t="s">
        <v>11</v>
      </c>
      <c r="C37" s="7" t="s">
        <v>405</v>
      </c>
      <c r="D37" s="7">
        <v>1</v>
      </c>
      <c r="E37" s="7" t="s">
        <v>33</v>
      </c>
      <c r="F37" s="7" t="s">
        <v>34</v>
      </c>
      <c r="G37" s="7">
        <v>5400</v>
      </c>
      <c r="H37" s="7">
        <v>0</v>
      </c>
      <c r="I37" s="9" t="s">
        <v>1022</v>
      </c>
      <c r="J37" s="10">
        <v>43748</v>
      </c>
      <c r="K37" s="10" t="s">
        <v>334</v>
      </c>
      <c r="L37" s="11">
        <v>2019</v>
      </c>
    </row>
    <row r="38" spans="1:12" x14ac:dyDescent="0.35">
      <c r="A38" s="7" t="s">
        <v>43</v>
      </c>
      <c r="B38" s="7" t="s">
        <v>11</v>
      </c>
      <c r="C38" s="7" t="s">
        <v>220</v>
      </c>
      <c r="D38" s="7">
        <v>1</v>
      </c>
      <c r="E38" s="7" t="s">
        <v>19</v>
      </c>
      <c r="F38" s="7" t="s">
        <v>20</v>
      </c>
      <c r="G38" s="7">
        <v>2750</v>
      </c>
      <c r="H38" s="7">
        <v>0</v>
      </c>
      <c r="I38" s="9" t="s">
        <v>254</v>
      </c>
      <c r="J38" s="10">
        <v>43748</v>
      </c>
      <c r="K38" s="10" t="s">
        <v>334</v>
      </c>
      <c r="L38" s="11">
        <v>2019</v>
      </c>
    </row>
    <row r="39" spans="1:12" x14ac:dyDescent="0.35">
      <c r="A39" s="7" t="s">
        <v>43</v>
      </c>
      <c r="B39" s="7" t="s">
        <v>11</v>
      </c>
      <c r="C39" s="7" t="s">
        <v>283</v>
      </c>
      <c r="D39" s="7">
        <v>2</v>
      </c>
      <c r="E39" s="7" t="s">
        <v>28</v>
      </c>
      <c r="F39" s="7" t="s">
        <v>29</v>
      </c>
      <c r="G39" s="7">
        <v>5500</v>
      </c>
      <c r="H39" s="7">
        <v>0</v>
      </c>
      <c r="I39" s="9" t="s">
        <v>1021</v>
      </c>
      <c r="J39" s="10">
        <v>43748</v>
      </c>
      <c r="K39" s="10" t="s">
        <v>334</v>
      </c>
      <c r="L39" s="11">
        <v>2019</v>
      </c>
    </row>
    <row r="40" spans="1:12" x14ac:dyDescent="0.35">
      <c r="A40" s="7" t="s">
        <v>43</v>
      </c>
      <c r="B40" s="7" t="s">
        <v>11</v>
      </c>
      <c r="C40" s="7" t="s">
        <v>349</v>
      </c>
      <c r="D40" s="7">
        <v>1</v>
      </c>
      <c r="E40" s="7" t="s">
        <v>25</v>
      </c>
      <c r="F40" s="7" t="s">
        <v>26</v>
      </c>
      <c r="G40" s="7">
        <v>5500</v>
      </c>
      <c r="H40" s="7">
        <v>0</v>
      </c>
      <c r="I40" s="9" t="s">
        <v>552</v>
      </c>
      <c r="J40" s="10">
        <v>43748</v>
      </c>
      <c r="K40" s="10" t="s">
        <v>334</v>
      </c>
      <c r="L40" s="11">
        <v>2019</v>
      </c>
    </row>
    <row r="41" spans="1:12" x14ac:dyDescent="0.35">
      <c r="A41" s="7" t="s">
        <v>43</v>
      </c>
      <c r="B41" s="7" t="s">
        <v>11</v>
      </c>
      <c r="C41" s="7" t="s">
        <v>585</v>
      </c>
      <c r="D41" s="7">
        <v>1</v>
      </c>
      <c r="E41" s="7" t="s">
        <v>31</v>
      </c>
      <c r="F41" s="7" t="s">
        <v>32</v>
      </c>
      <c r="G41" s="33">
        <v>3740</v>
      </c>
      <c r="H41" s="7">
        <v>0</v>
      </c>
      <c r="I41" s="9" t="s">
        <v>1030</v>
      </c>
      <c r="J41" s="10">
        <v>43748</v>
      </c>
      <c r="K41" s="10" t="s">
        <v>334</v>
      </c>
      <c r="L41" s="11">
        <v>2019</v>
      </c>
    </row>
    <row r="42" spans="1:12" x14ac:dyDescent="0.35">
      <c r="A42" s="7" t="s">
        <v>43</v>
      </c>
      <c r="B42" s="7" t="s">
        <v>11</v>
      </c>
      <c r="C42" s="7" t="s">
        <v>655</v>
      </c>
      <c r="D42" s="7">
        <v>1</v>
      </c>
      <c r="E42" s="7" t="s">
        <v>23</v>
      </c>
      <c r="F42" s="7" t="s">
        <v>24</v>
      </c>
      <c r="G42" s="33">
        <v>5500</v>
      </c>
      <c r="H42" s="7">
        <v>0</v>
      </c>
      <c r="I42" s="9" t="s">
        <v>852</v>
      </c>
      <c r="J42" s="10">
        <v>43748</v>
      </c>
      <c r="K42" s="10" t="s">
        <v>334</v>
      </c>
      <c r="L42" s="11">
        <v>2019</v>
      </c>
    </row>
    <row r="43" spans="1:12" x14ac:dyDescent="0.35">
      <c r="A43" s="7" t="s">
        <v>43</v>
      </c>
      <c r="B43" s="7" t="s">
        <v>11</v>
      </c>
      <c r="C43" s="7" t="s">
        <v>618</v>
      </c>
      <c r="D43" s="7">
        <v>2</v>
      </c>
      <c r="E43" s="7" t="s">
        <v>118</v>
      </c>
      <c r="F43" s="7" t="s">
        <v>134</v>
      </c>
      <c r="G43" s="7">
        <v>5500</v>
      </c>
      <c r="H43" s="7">
        <v>0</v>
      </c>
      <c r="I43" s="9" t="s">
        <v>989</v>
      </c>
      <c r="J43" s="10">
        <v>43755</v>
      </c>
      <c r="K43" s="10" t="s">
        <v>334</v>
      </c>
      <c r="L43" s="11">
        <v>2019</v>
      </c>
    </row>
    <row r="44" spans="1:12" x14ac:dyDescent="0.35">
      <c r="A44" s="7" t="s">
        <v>43</v>
      </c>
      <c r="B44" s="7" t="s">
        <v>11</v>
      </c>
      <c r="C44" s="7" t="s">
        <v>367</v>
      </c>
      <c r="D44" s="7">
        <v>1</v>
      </c>
      <c r="E44" s="7" t="s">
        <v>15</v>
      </c>
      <c r="F44" s="7" t="s">
        <v>16</v>
      </c>
      <c r="G44" s="7">
        <v>5920</v>
      </c>
      <c r="H44" s="7">
        <v>0</v>
      </c>
      <c r="I44" s="9" t="s">
        <v>452</v>
      </c>
      <c r="J44" s="10">
        <v>43755</v>
      </c>
      <c r="K44" s="10" t="s">
        <v>334</v>
      </c>
      <c r="L44" s="11">
        <v>2019</v>
      </c>
    </row>
    <row r="45" spans="1:12" x14ac:dyDescent="0.35">
      <c r="A45" s="7" t="s">
        <v>43</v>
      </c>
      <c r="B45" s="7" t="s">
        <v>11</v>
      </c>
      <c r="C45" s="7" t="s">
        <v>574</v>
      </c>
      <c r="D45" s="7">
        <v>1</v>
      </c>
      <c r="E45" s="7" t="s">
        <v>293</v>
      </c>
      <c r="F45" s="7" t="s">
        <v>436</v>
      </c>
      <c r="G45" s="8">
        <v>5500</v>
      </c>
      <c r="H45" s="7">
        <v>0</v>
      </c>
      <c r="I45" s="9" t="s">
        <v>721</v>
      </c>
      <c r="J45" s="10">
        <v>43755</v>
      </c>
      <c r="K45" s="10" t="s">
        <v>334</v>
      </c>
      <c r="L45" s="11">
        <v>2019</v>
      </c>
    </row>
    <row r="46" spans="1:12" x14ac:dyDescent="0.35">
      <c r="A46" s="7" t="s">
        <v>43</v>
      </c>
      <c r="B46" s="7" t="s">
        <v>11</v>
      </c>
      <c r="C46" s="7" t="s">
        <v>664</v>
      </c>
      <c r="D46" s="7">
        <v>1</v>
      </c>
      <c r="E46" s="7" t="s">
        <v>33</v>
      </c>
      <c r="F46" s="7" t="s">
        <v>34</v>
      </c>
      <c r="G46" s="33">
        <v>5400</v>
      </c>
      <c r="H46" s="7">
        <v>0</v>
      </c>
      <c r="I46" s="9" t="s">
        <v>1032</v>
      </c>
      <c r="J46" s="10">
        <v>43755</v>
      </c>
      <c r="K46" s="10" t="s">
        <v>334</v>
      </c>
      <c r="L46" s="11">
        <v>2019</v>
      </c>
    </row>
    <row r="47" spans="1:12" x14ac:dyDescent="0.35">
      <c r="A47" s="7" t="s">
        <v>43</v>
      </c>
      <c r="B47" s="7" t="s">
        <v>11</v>
      </c>
      <c r="C47" s="7" t="s">
        <v>280</v>
      </c>
      <c r="D47" s="7">
        <v>1</v>
      </c>
      <c r="E47" s="7" t="s">
        <v>44</v>
      </c>
      <c r="F47" s="7" t="s">
        <v>27</v>
      </c>
      <c r="G47" s="7">
        <v>2750</v>
      </c>
      <c r="H47" s="7">
        <v>0</v>
      </c>
      <c r="I47" s="9" t="s">
        <v>396</v>
      </c>
      <c r="J47" s="10">
        <v>43755</v>
      </c>
      <c r="K47" s="10" t="s">
        <v>334</v>
      </c>
      <c r="L47" s="11">
        <v>2019</v>
      </c>
    </row>
    <row r="48" spans="1:12" x14ac:dyDescent="0.35">
      <c r="A48" s="7" t="s">
        <v>43</v>
      </c>
      <c r="B48" s="7" t="s">
        <v>11</v>
      </c>
      <c r="C48" s="7" t="s">
        <v>636</v>
      </c>
      <c r="D48" s="7">
        <v>1</v>
      </c>
      <c r="E48" s="7" t="s">
        <v>31</v>
      </c>
      <c r="F48" s="7" t="s">
        <v>32</v>
      </c>
      <c r="G48" s="33">
        <v>3740</v>
      </c>
      <c r="H48" s="7">
        <v>0</v>
      </c>
      <c r="I48" s="9" t="s">
        <v>1028</v>
      </c>
      <c r="J48" s="10">
        <v>43755</v>
      </c>
      <c r="K48" s="10" t="s">
        <v>334</v>
      </c>
      <c r="L48" s="11">
        <v>2019</v>
      </c>
    </row>
    <row r="49" spans="1:12" x14ac:dyDescent="0.35">
      <c r="A49" s="7" t="s">
        <v>43</v>
      </c>
      <c r="B49" s="7" t="s">
        <v>11</v>
      </c>
      <c r="C49" s="7" t="s">
        <v>161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312</v>
      </c>
      <c r="J49" s="10">
        <v>43755</v>
      </c>
      <c r="K49" s="10" t="s">
        <v>334</v>
      </c>
      <c r="L49" s="11">
        <v>2019</v>
      </c>
    </row>
    <row r="50" spans="1:12" x14ac:dyDescent="0.35">
      <c r="A50" s="7" t="s">
        <v>43</v>
      </c>
      <c r="B50" s="7" t="s">
        <v>11</v>
      </c>
      <c r="C50" s="7" t="s">
        <v>665</v>
      </c>
      <c r="D50" s="7">
        <v>1</v>
      </c>
      <c r="E50" s="7" t="s">
        <v>33</v>
      </c>
      <c r="F50" s="7" t="s">
        <v>34</v>
      </c>
      <c r="G50" s="33">
        <v>5400</v>
      </c>
      <c r="H50" s="7">
        <v>0</v>
      </c>
      <c r="I50" s="9" t="s">
        <v>946</v>
      </c>
      <c r="J50" s="10">
        <v>43762</v>
      </c>
      <c r="K50" s="10" t="s">
        <v>334</v>
      </c>
      <c r="L50" s="11">
        <v>2019</v>
      </c>
    </row>
    <row r="51" spans="1:12" x14ac:dyDescent="0.35">
      <c r="A51" s="7" t="s">
        <v>43</v>
      </c>
      <c r="B51" s="7" t="s">
        <v>11</v>
      </c>
      <c r="C51" s="7" t="s">
        <v>653</v>
      </c>
      <c r="D51" s="7">
        <v>1</v>
      </c>
      <c r="E51" s="7" t="s">
        <v>28</v>
      </c>
      <c r="F51" s="7" t="s">
        <v>29</v>
      </c>
      <c r="G51" s="33">
        <v>5500</v>
      </c>
      <c r="H51" s="7">
        <v>0</v>
      </c>
      <c r="I51" s="9" t="s">
        <v>1029</v>
      </c>
      <c r="J51" s="10">
        <v>43762</v>
      </c>
      <c r="K51" s="10" t="s">
        <v>334</v>
      </c>
      <c r="L51" s="11">
        <v>2019</v>
      </c>
    </row>
    <row r="52" spans="1:12" x14ac:dyDescent="0.35">
      <c r="A52" s="7" t="s">
        <v>43</v>
      </c>
      <c r="B52" s="7" t="s">
        <v>11</v>
      </c>
      <c r="C52" s="7" t="s">
        <v>640</v>
      </c>
      <c r="D52" s="7">
        <v>1</v>
      </c>
      <c r="E52" s="7" t="s">
        <v>31</v>
      </c>
      <c r="F52" s="7" t="s">
        <v>32</v>
      </c>
      <c r="G52" s="33">
        <v>3740</v>
      </c>
      <c r="H52" s="7">
        <v>0</v>
      </c>
      <c r="I52" s="9" t="s">
        <v>1031</v>
      </c>
      <c r="J52" s="10">
        <v>43762</v>
      </c>
      <c r="K52" s="10" t="s">
        <v>334</v>
      </c>
      <c r="L52" s="11">
        <v>2019</v>
      </c>
    </row>
    <row r="53" spans="1:12" x14ac:dyDescent="0.35">
      <c r="A53" s="7" t="s">
        <v>43</v>
      </c>
      <c r="B53" s="7" t="s">
        <v>11</v>
      </c>
      <c r="C53" s="7" t="s">
        <v>777</v>
      </c>
      <c r="D53" s="7">
        <v>1</v>
      </c>
      <c r="E53" s="7" t="s">
        <v>23</v>
      </c>
      <c r="F53" s="7" t="s">
        <v>24</v>
      </c>
      <c r="G53" s="8">
        <v>5500</v>
      </c>
      <c r="H53" s="7">
        <v>0</v>
      </c>
      <c r="I53" s="9" t="s">
        <v>970</v>
      </c>
      <c r="J53" s="10">
        <v>43762</v>
      </c>
      <c r="K53" s="10" t="s">
        <v>334</v>
      </c>
      <c r="L53" s="11">
        <v>2019</v>
      </c>
    </row>
    <row r="54" spans="1:12" x14ac:dyDescent="0.35">
      <c r="A54" s="7" t="s">
        <v>43</v>
      </c>
      <c r="B54" s="7" t="s">
        <v>11</v>
      </c>
      <c r="C54" s="7" t="s">
        <v>724</v>
      </c>
      <c r="D54" s="7">
        <v>1</v>
      </c>
      <c r="E54" s="7" t="s">
        <v>33</v>
      </c>
      <c r="F54" s="7" t="s">
        <v>34</v>
      </c>
      <c r="G54" s="7">
        <v>5400</v>
      </c>
      <c r="H54" s="7">
        <v>0</v>
      </c>
      <c r="I54" s="9" t="s">
        <v>965</v>
      </c>
      <c r="J54" s="10">
        <v>43769</v>
      </c>
      <c r="K54" s="10" t="s">
        <v>334</v>
      </c>
      <c r="L54" s="11">
        <v>2019</v>
      </c>
    </row>
    <row r="55" spans="1:12" x14ac:dyDescent="0.35">
      <c r="A55" s="7" t="s">
        <v>43</v>
      </c>
      <c r="B55" s="7" t="s">
        <v>11</v>
      </c>
      <c r="C55" s="7" t="s">
        <v>340</v>
      </c>
      <c r="D55" s="7">
        <v>1</v>
      </c>
      <c r="E55" s="7" t="s">
        <v>44</v>
      </c>
      <c r="F55" s="7" t="s">
        <v>27</v>
      </c>
      <c r="G55" s="7">
        <v>2750</v>
      </c>
      <c r="H55" s="7">
        <v>0</v>
      </c>
      <c r="I55" s="9" t="s">
        <v>398</v>
      </c>
      <c r="J55" s="10">
        <v>43769</v>
      </c>
      <c r="K55" s="10" t="s">
        <v>334</v>
      </c>
      <c r="L55" s="11">
        <v>2019</v>
      </c>
    </row>
    <row r="56" spans="1:12" x14ac:dyDescent="0.35">
      <c r="A56" s="7" t="s">
        <v>43</v>
      </c>
      <c r="B56" s="7" t="s">
        <v>11</v>
      </c>
      <c r="C56" s="7" t="s">
        <v>637</v>
      </c>
      <c r="D56" s="7">
        <v>1</v>
      </c>
      <c r="E56" s="7" t="s">
        <v>31</v>
      </c>
      <c r="F56" s="7" t="s">
        <v>32</v>
      </c>
      <c r="G56" s="33">
        <v>3740</v>
      </c>
      <c r="H56" s="7">
        <v>0</v>
      </c>
      <c r="I56" s="9" t="s">
        <v>846</v>
      </c>
      <c r="J56" s="10">
        <v>43769</v>
      </c>
      <c r="K56" s="10" t="s">
        <v>334</v>
      </c>
      <c r="L56" s="11">
        <v>2019</v>
      </c>
    </row>
    <row r="57" spans="1:12" x14ac:dyDescent="0.35">
      <c r="A57" s="7" t="s">
        <v>43</v>
      </c>
      <c r="B57" s="7" t="s">
        <v>11</v>
      </c>
      <c r="C57" s="7" t="s">
        <v>160</v>
      </c>
      <c r="D57" s="7">
        <v>1</v>
      </c>
      <c r="E57" s="7" t="s">
        <v>23</v>
      </c>
      <c r="F57" s="7" t="s">
        <v>24</v>
      </c>
      <c r="G57" s="7">
        <v>5500</v>
      </c>
      <c r="H57" s="7">
        <v>0</v>
      </c>
      <c r="I57" s="9" t="s">
        <v>379</v>
      </c>
      <c r="J57" s="10">
        <v>43769</v>
      </c>
      <c r="K57" s="10" t="s">
        <v>334</v>
      </c>
      <c r="L57" s="11">
        <v>2019</v>
      </c>
    </row>
    <row r="58" spans="1:12" x14ac:dyDescent="0.35">
      <c r="A58" s="7" t="s">
        <v>43</v>
      </c>
      <c r="B58" s="7" t="s">
        <v>11</v>
      </c>
      <c r="C58" s="7" t="s">
        <v>759</v>
      </c>
      <c r="D58" s="7">
        <v>1</v>
      </c>
      <c r="E58" s="7" t="s">
        <v>625</v>
      </c>
      <c r="F58" s="7" t="s">
        <v>626</v>
      </c>
      <c r="G58" s="7">
        <v>4200</v>
      </c>
      <c r="H58" s="7">
        <v>0</v>
      </c>
      <c r="I58" s="9" t="s">
        <v>826</v>
      </c>
      <c r="J58" s="10">
        <v>43776</v>
      </c>
      <c r="K58" s="10" t="s">
        <v>401</v>
      </c>
      <c r="L58" s="11">
        <v>2019</v>
      </c>
    </row>
    <row r="59" spans="1:12" x14ac:dyDescent="0.35">
      <c r="A59" s="7" t="s">
        <v>43</v>
      </c>
      <c r="B59" s="7" t="s">
        <v>11</v>
      </c>
      <c r="C59" s="7" t="s">
        <v>666</v>
      </c>
      <c r="D59" s="7">
        <v>1</v>
      </c>
      <c r="E59" s="7" t="s">
        <v>33</v>
      </c>
      <c r="F59" s="7" t="s">
        <v>34</v>
      </c>
      <c r="G59" s="33">
        <v>5400</v>
      </c>
      <c r="H59" s="7">
        <v>0</v>
      </c>
      <c r="I59" s="9" t="s">
        <v>947</v>
      </c>
      <c r="J59" s="10">
        <v>43776</v>
      </c>
      <c r="K59" s="10" t="s">
        <v>401</v>
      </c>
      <c r="L59" s="11">
        <v>2019</v>
      </c>
    </row>
    <row r="60" spans="1:12" x14ac:dyDescent="0.35">
      <c r="A60" s="7" t="s">
        <v>43</v>
      </c>
      <c r="B60" s="7" t="s">
        <v>11</v>
      </c>
      <c r="C60" s="7" t="s">
        <v>651</v>
      </c>
      <c r="D60" s="7">
        <v>1</v>
      </c>
      <c r="E60" s="7" t="s">
        <v>31</v>
      </c>
      <c r="F60" s="7" t="s">
        <v>32</v>
      </c>
      <c r="G60" s="7">
        <v>3740</v>
      </c>
      <c r="H60" s="7">
        <v>0</v>
      </c>
      <c r="I60" s="9" t="s">
        <v>843</v>
      </c>
      <c r="J60" s="10">
        <v>43776</v>
      </c>
      <c r="K60" s="10" t="s">
        <v>401</v>
      </c>
      <c r="L60" s="11">
        <v>2019</v>
      </c>
    </row>
    <row r="61" spans="1:12" x14ac:dyDescent="0.35">
      <c r="A61" s="7" t="s">
        <v>43</v>
      </c>
      <c r="B61" s="7" t="s">
        <v>11</v>
      </c>
      <c r="C61" s="7" t="s">
        <v>652</v>
      </c>
      <c r="D61" s="7">
        <v>1</v>
      </c>
      <c r="E61" s="7" t="s">
        <v>31</v>
      </c>
      <c r="F61" s="7" t="s">
        <v>32</v>
      </c>
      <c r="G61" s="7">
        <v>3740</v>
      </c>
      <c r="H61" s="7">
        <v>0</v>
      </c>
      <c r="I61" s="9" t="s">
        <v>844</v>
      </c>
      <c r="J61" s="10">
        <v>43776</v>
      </c>
      <c r="K61" s="10" t="s">
        <v>401</v>
      </c>
      <c r="L61" s="11">
        <v>2019</v>
      </c>
    </row>
    <row r="62" spans="1:12" x14ac:dyDescent="0.35">
      <c r="A62" s="7" t="s">
        <v>43</v>
      </c>
      <c r="B62" s="7" t="s">
        <v>11</v>
      </c>
      <c r="C62" s="7" t="s">
        <v>656</v>
      </c>
      <c r="D62" s="7">
        <v>1</v>
      </c>
      <c r="E62" s="7" t="s">
        <v>23</v>
      </c>
      <c r="F62" s="7" t="s">
        <v>24</v>
      </c>
      <c r="G62" s="33">
        <v>5500</v>
      </c>
      <c r="H62" s="7">
        <v>0</v>
      </c>
      <c r="I62" s="9" t="s">
        <v>853</v>
      </c>
      <c r="J62" s="10">
        <v>43776</v>
      </c>
      <c r="K62" s="10" t="s">
        <v>401</v>
      </c>
      <c r="L62" s="11">
        <v>2019</v>
      </c>
    </row>
    <row r="63" spans="1:12" x14ac:dyDescent="0.35">
      <c r="A63" s="7" t="s">
        <v>43</v>
      </c>
      <c r="B63" s="7" t="s">
        <v>11</v>
      </c>
      <c r="C63" s="7" t="s">
        <v>778</v>
      </c>
      <c r="D63" s="7">
        <v>1</v>
      </c>
      <c r="E63" s="7" t="s">
        <v>23</v>
      </c>
      <c r="F63" s="7" t="s">
        <v>24</v>
      </c>
      <c r="G63" s="7">
        <v>5500</v>
      </c>
      <c r="H63" s="7">
        <v>0</v>
      </c>
      <c r="I63" s="9" t="s">
        <v>971</v>
      </c>
      <c r="J63" s="10">
        <v>43776</v>
      </c>
      <c r="K63" s="10" t="s">
        <v>401</v>
      </c>
      <c r="L63" s="11">
        <v>2019</v>
      </c>
    </row>
    <row r="64" spans="1:12" x14ac:dyDescent="0.35">
      <c r="A64" s="7" t="s">
        <v>43</v>
      </c>
      <c r="B64" s="7" t="s">
        <v>11</v>
      </c>
      <c r="C64" s="7" t="s">
        <v>470</v>
      </c>
      <c r="D64" s="7">
        <v>1</v>
      </c>
      <c r="E64" s="7" t="s">
        <v>119</v>
      </c>
      <c r="F64" s="7" t="s">
        <v>133</v>
      </c>
      <c r="G64" s="7">
        <v>5500</v>
      </c>
      <c r="H64" s="7">
        <v>0</v>
      </c>
      <c r="I64" s="9" t="s">
        <v>712</v>
      </c>
      <c r="J64" s="10">
        <v>43776</v>
      </c>
      <c r="K64" s="10" t="s">
        <v>401</v>
      </c>
      <c r="L64" s="11">
        <v>2019</v>
      </c>
    </row>
    <row r="65" spans="1:12" x14ac:dyDescent="0.35">
      <c r="A65" s="7" t="s">
        <v>43</v>
      </c>
      <c r="B65" s="7" t="s">
        <v>11</v>
      </c>
      <c r="C65" s="7" t="s">
        <v>707</v>
      </c>
      <c r="D65" s="7">
        <v>1</v>
      </c>
      <c r="E65" s="7" t="s">
        <v>72</v>
      </c>
      <c r="F65" s="7" t="s">
        <v>709</v>
      </c>
      <c r="G65" s="7">
        <v>3120</v>
      </c>
      <c r="H65" s="7">
        <v>0</v>
      </c>
      <c r="I65" s="9" t="s">
        <v>823</v>
      </c>
      <c r="J65" s="10">
        <v>43776</v>
      </c>
      <c r="K65" s="10" t="s">
        <v>401</v>
      </c>
      <c r="L65" s="11">
        <v>2019</v>
      </c>
    </row>
    <row r="66" spans="1:12" x14ac:dyDescent="0.35">
      <c r="A66" s="7" t="s">
        <v>43</v>
      </c>
      <c r="B66" s="7" t="s">
        <v>11</v>
      </c>
      <c r="C66" s="7" t="s">
        <v>822</v>
      </c>
      <c r="D66" s="7">
        <v>1</v>
      </c>
      <c r="E66" s="7" t="s">
        <v>118</v>
      </c>
      <c r="F66" s="7" t="s">
        <v>134</v>
      </c>
      <c r="G66" s="7">
        <v>5500</v>
      </c>
      <c r="H66" s="7">
        <v>0</v>
      </c>
      <c r="I66" s="280" t="s">
        <v>1018</v>
      </c>
      <c r="J66" s="10">
        <v>43783</v>
      </c>
      <c r="K66" s="10" t="s">
        <v>401</v>
      </c>
      <c r="L66" s="11">
        <v>2019</v>
      </c>
    </row>
    <row r="67" spans="1:12" x14ac:dyDescent="0.35">
      <c r="A67" s="7" t="s">
        <v>43</v>
      </c>
      <c r="B67" s="7" t="s">
        <v>11</v>
      </c>
      <c r="C67" s="7" t="s">
        <v>615</v>
      </c>
      <c r="D67" s="7">
        <v>1</v>
      </c>
      <c r="E67" s="7" t="s">
        <v>15</v>
      </c>
      <c r="F67" s="7" t="s">
        <v>16</v>
      </c>
      <c r="G67" s="7">
        <v>5920</v>
      </c>
      <c r="H67" s="7">
        <v>0</v>
      </c>
      <c r="I67" s="9" t="s">
        <v>796</v>
      </c>
      <c r="J67" s="10">
        <v>43783</v>
      </c>
      <c r="K67" s="10" t="s">
        <v>401</v>
      </c>
      <c r="L67" s="11">
        <v>2019</v>
      </c>
    </row>
    <row r="68" spans="1:12" x14ac:dyDescent="0.35">
      <c r="A68" s="7" t="s">
        <v>43</v>
      </c>
      <c r="B68" s="7" t="s">
        <v>11</v>
      </c>
      <c r="C68" s="7" t="s">
        <v>649</v>
      </c>
      <c r="D68" s="7">
        <v>1</v>
      </c>
      <c r="E68" s="7" t="s">
        <v>293</v>
      </c>
      <c r="F68" s="7" t="s">
        <v>436</v>
      </c>
      <c r="G68" s="7">
        <v>5500</v>
      </c>
      <c r="H68" s="7">
        <v>0</v>
      </c>
      <c r="I68" s="9" t="s">
        <v>841</v>
      </c>
      <c r="J68" s="10">
        <v>43783</v>
      </c>
      <c r="K68" s="10" t="s">
        <v>401</v>
      </c>
      <c r="L68" s="11">
        <v>2019</v>
      </c>
    </row>
    <row r="69" spans="1:12" x14ac:dyDescent="0.35">
      <c r="A69" s="7" t="s">
        <v>43</v>
      </c>
      <c r="B69" s="7" t="s">
        <v>11</v>
      </c>
      <c r="C69" s="7" t="s">
        <v>73</v>
      </c>
      <c r="D69" s="7">
        <v>5</v>
      </c>
      <c r="E69" s="7" t="s">
        <v>44</v>
      </c>
      <c r="F69" s="7" t="s">
        <v>27</v>
      </c>
      <c r="G69" s="7">
        <v>2750</v>
      </c>
      <c r="H69" s="7">
        <v>0</v>
      </c>
      <c r="I69" s="9" t="s">
        <v>521</v>
      </c>
      <c r="J69" s="10">
        <v>43783</v>
      </c>
      <c r="K69" s="10" t="s">
        <v>401</v>
      </c>
      <c r="L69" s="11">
        <v>2019</v>
      </c>
    </row>
    <row r="70" spans="1:12" x14ac:dyDescent="0.35">
      <c r="A70" s="7" t="s">
        <v>43</v>
      </c>
      <c r="B70" s="7" t="s">
        <v>11</v>
      </c>
      <c r="C70" s="7" t="s">
        <v>654</v>
      </c>
      <c r="D70" s="7">
        <v>1</v>
      </c>
      <c r="E70" s="7" t="s">
        <v>28</v>
      </c>
      <c r="F70" s="7" t="s">
        <v>29</v>
      </c>
      <c r="G70" s="33">
        <v>2750</v>
      </c>
      <c r="H70" s="7">
        <v>0</v>
      </c>
      <c r="I70" s="9" t="s">
        <v>850</v>
      </c>
      <c r="J70" s="10">
        <v>43783</v>
      </c>
      <c r="K70" s="10" t="s">
        <v>401</v>
      </c>
      <c r="L70" s="11">
        <v>2019</v>
      </c>
    </row>
    <row r="71" spans="1:12" x14ac:dyDescent="0.35">
      <c r="A71" s="7" t="s">
        <v>43</v>
      </c>
      <c r="B71" s="7" t="s">
        <v>11</v>
      </c>
      <c r="C71" s="7" t="s">
        <v>681</v>
      </c>
      <c r="D71" s="7">
        <v>1</v>
      </c>
      <c r="E71" s="7" t="s">
        <v>35</v>
      </c>
      <c r="F71" s="7" t="s">
        <v>30</v>
      </c>
      <c r="G71" s="7">
        <v>5500</v>
      </c>
      <c r="H71" s="7">
        <v>0</v>
      </c>
      <c r="I71" s="9" t="s">
        <v>963</v>
      </c>
      <c r="J71" s="10">
        <v>43783</v>
      </c>
      <c r="K71" s="10" t="s">
        <v>401</v>
      </c>
      <c r="L71" s="11">
        <v>2019</v>
      </c>
    </row>
    <row r="72" spans="1:12" x14ac:dyDescent="0.35">
      <c r="A72" s="7" t="s">
        <v>43</v>
      </c>
      <c r="B72" s="7" t="s">
        <v>11</v>
      </c>
      <c r="C72" s="7" t="s">
        <v>284</v>
      </c>
      <c r="D72" s="7">
        <v>1</v>
      </c>
      <c r="E72" s="7" t="s">
        <v>25</v>
      </c>
      <c r="F72" s="7" t="s">
        <v>26</v>
      </c>
      <c r="G72" s="7">
        <v>2750</v>
      </c>
      <c r="H72" s="7">
        <v>0</v>
      </c>
      <c r="I72" s="9" t="s">
        <v>548</v>
      </c>
      <c r="J72" s="10">
        <v>43783</v>
      </c>
      <c r="K72" s="10" t="s">
        <v>401</v>
      </c>
      <c r="L72" s="11">
        <v>2019</v>
      </c>
    </row>
    <row r="73" spans="1:12" x14ac:dyDescent="0.35">
      <c r="A73" s="7" t="s">
        <v>43</v>
      </c>
      <c r="B73" s="7" t="s">
        <v>11</v>
      </c>
      <c r="C73" s="7" t="s">
        <v>660</v>
      </c>
      <c r="D73" s="7">
        <v>1</v>
      </c>
      <c r="E73" s="7" t="s">
        <v>31</v>
      </c>
      <c r="F73" s="7" t="s">
        <v>32</v>
      </c>
      <c r="G73" s="33">
        <v>3740</v>
      </c>
      <c r="H73" s="7">
        <v>0</v>
      </c>
      <c r="I73" s="9" t="s">
        <v>941</v>
      </c>
      <c r="J73" s="10">
        <v>43783</v>
      </c>
      <c r="K73" s="10" t="s">
        <v>401</v>
      </c>
      <c r="L73" s="11">
        <v>2019</v>
      </c>
    </row>
    <row r="74" spans="1:12" x14ac:dyDescent="0.35">
      <c r="A74" s="7" t="s">
        <v>43</v>
      </c>
      <c r="B74" s="7" t="s">
        <v>11</v>
      </c>
      <c r="C74" s="7" t="s">
        <v>205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443</v>
      </c>
      <c r="J74" s="10">
        <v>43783</v>
      </c>
      <c r="K74" s="10" t="s">
        <v>401</v>
      </c>
      <c r="L74" s="11">
        <v>2019</v>
      </c>
    </row>
    <row r="75" spans="1:12" x14ac:dyDescent="0.35">
      <c r="A75" s="7" t="s">
        <v>43</v>
      </c>
      <c r="B75" s="7" t="s">
        <v>11</v>
      </c>
      <c r="C75" s="7" t="s">
        <v>680</v>
      </c>
      <c r="D75" s="7">
        <v>1</v>
      </c>
      <c r="E75" s="7" t="s">
        <v>23</v>
      </c>
      <c r="F75" s="7" t="s">
        <v>24</v>
      </c>
      <c r="G75" s="8">
        <v>5500</v>
      </c>
      <c r="H75" s="7">
        <v>0</v>
      </c>
      <c r="I75" s="9" t="s">
        <v>961</v>
      </c>
      <c r="J75" s="10">
        <v>43783</v>
      </c>
      <c r="K75" s="10" t="s">
        <v>401</v>
      </c>
      <c r="L75" s="11">
        <v>2019</v>
      </c>
    </row>
    <row r="76" spans="1:12" x14ac:dyDescent="0.35">
      <c r="A76" s="7" t="s">
        <v>43</v>
      </c>
      <c r="B76" s="7" t="s">
        <v>11</v>
      </c>
      <c r="C76" s="7" t="s">
        <v>668</v>
      </c>
      <c r="D76" s="7">
        <v>1</v>
      </c>
      <c r="E76" s="7" t="s">
        <v>33</v>
      </c>
      <c r="F76" s="7" t="s">
        <v>34</v>
      </c>
      <c r="G76" s="33">
        <v>5400</v>
      </c>
      <c r="H76" s="7">
        <v>0</v>
      </c>
      <c r="I76" s="9" t="s">
        <v>949</v>
      </c>
      <c r="J76" s="10">
        <v>43784</v>
      </c>
      <c r="K76" s="10" t="s">
        <v>401</v>
      </c>
      <c r="L76" s="11">
        <v>2019</v>
      </c>
    </row>
    <row r="77" spans="1:12" x14ac:dyDescent="0.35">
      <c r="A77" s="7" t="s">
        <v>43</v>
      </c>
      <c r="B77" s="7" t="s">
        <v>11</v>
      </c>
      <c r="C77" s="7" t="s">
        <v>658</v>
      </c>
      <c r="D77" s="7">
        <v>1</v>
      </c>
      <c r="E77" s="7" t="s">
        <v>31</v>
      </c>
      <c r="F77" s="7" t="s">
        <v>32</v>
      </c>
      <c r="G77" s="33">
        <v>3740</v>
      </c>
      <c r="H77" s="7">
        <v>0</v>
      </c>
      <c r="I77" s="9" t="s">
        <v>855</v>
      </c>
      <c r="J77" s="10">
        <v>43790</v>
      </c>
      <c r="K77" s="10" t="s">
        <v>401</v>
      </c>
      <c r="L77" s="11">
        <v>2019</v>
      </c>
    </row>
    <row r="78" spans="1:12" x14ac:dyDescent="0.35">
      <c r="A78" s="7" t="s">
        <v>43</v>
      </c>
      <c r="B78" s="7" t="s">
        <v>11</v>
      </c>
      <c r="C78" s="7" t="s">
        <v>727</v>
      </c>
      <c r="D78" s="7">
        <v>1</v>
      </c>
      <c r="E78" s="7" t="s">
        <v>31</v>
      </c>
      <c r="F78" s="7" t="s">
        <v>32</v>
      </c>
      <c r="G78" s="7">
        <v>3740</v>
      </c>
      <c r="H78" s="7">
        <v>0</v>
      </c>
      <c r="I78" s="9" t="s">
        <v>968</v>
      </c>
      <c r="J78" s="10">
        <v>43790</v>
      </c>
      <c r="K78" s="10" t="s">
        <v>401</v>
      </c>
      <c r="L78" s="11">
        <v>2019</v>
      </c>
    </row>
    <row r="79" spans="1:12" x14ac:dyDescent="0.35">
      <c r="A79" s="7" t="s">
        <v>43</v>
      </c>
      <c r="B79" s="7" t="s">
        <v>11</v>
      </c>
      <c r="C79" s="7" t="s">
        <v>204</v>
      </c>
      <c r="D79" s="7">
        <v>1</v>
      </c>
      <c r="E79" s="7" t="s">
        <v>23</v>
      </c>
      <c r="F79" s="7" t="s">
        <v>24</v>
      </c>
      <c r="G79" s="7">
        <v>5500</v>
      </c>
      <c r="H79" s="7">
        <v>0</v>
      </c>
      <c r="I79" s="9" t="s">
        <v>388</v>
      </c>
      <c r="J79" s="10">
        <v>43790</v>
      </c>
      <c r="K79" s="10" t="s">
        <v>401</v>
      </c>
      <c r="L79" s="11">
        <v>2019</v>
      </c>
    </row>
    <row r="80" spans="1:12" x14ac:dyDescent="0.35">
      <c r="A80" s="7" t="s">
        <v>43</v>
      </c>
      <c r="B80" s="7" t="s">
        <v>11</v>
      </c>
      <c r="C80" s="7" t="s">
        <v>757</v>
      </c>
      <c r="D80" s="7">
        <v>1</v>
      </c>
      <c r="E80" s="7" t="s">
        <v>625</v>
      </c>
      <c r="F80" s="7" t="s">
        <v>626</v>
      </c>
      <c r="G80" s="7">
        <v>4200</v>
      </c>
      <c r="H80" s="7">
        <v>0</v>
      </c>
      <c r="I80" s="9" t="s">
        <v>824</v>
      </c>
      <c r="J80" s="10">
        <v>43797</v>
      </c>
      <c r="K80" s="10" t="s">
        <v>401</v>
      </c>
      <c r="L80" s="11">
        <v>2019</v>
      </c>
    </row>
    <row r="81" spans="1:12" x14ac:dyDescent="0.35">
      <c r="A81" s="7" t="s">
        <v>43</v>
      </c>
      <c r="B81" s="7" t="s">
        <v>11</v>
      </c>
      <c r="C81" s="7" t="s">
        <v>663</v>
      </c>
      <c r="D81" s="7">
        <v>1</v>
      </c>
      <c r="E81" s="7" t="s">
        <v>33</v>
      </c>
      <c r="F81" s="7" t="s">
        <v>34</v>
      </c>
      <c r="G81" s="33">
        <v>5400</v>
      </c>
      <c r="H81" s="7">
        <v>0</v>
      </c>
      <c r="I81" s="9" t="s">
        <v>944</v>
      </c>
      <c r="J81" s="10">
        <v>43797</v>
      </c>
      <c r="K81" s="10" t="s">
        <v>401</v>
      </c>
      <c r="L81" s="11">
        <v>2019</v>
      </c>
    </row>
    <row r="82" spans="1:12" x14ac:dyDescent="0.35">
      <c r="A82" s="7" t="s">
        <v>43</v>
      </c>
      <c r="B82" s="7" t="s">
        <v>11</v>
      </c>
      <c r="C82" s="7" t="s">
        <v>671</v>
      </c>
      <c r="D82" s="7">
        <v>1</v>
      </c>
      <c r="E82" s="7" t="s">
        <v>28</v>
      </c>
      <c r="F82" s="7" t="s">
        <v>29</v>
      </c>
      <c r="G82" s="7">
        <v>2750</v>
      </c>
      <c r="H82" s="7">
        <v>0</v>
      </c>
      <c r="I82" s="9" t="s">
        <v>952</v>
      </c>
      <c r="J82" s="10">
        <v>43797</v>
      </c>
      <c r="K82" s="10" t="s">
        <v>401</v>
      </c>
      <c r="L82" s="11">
        <v>2019</v>
      </c>
    </row>
    <row r="83" spans="1:12" x14ac:dyDescent="0.35">
      <c r="A83" s="7" t="s">
        <v>43</v>
      </c>
      <c r="B83" s="7" t="s">
        <v>11</v>
      </c>
      <c r="C83" s="7" t="s">
        <v>661</v>
      </c>
      <c r="D83" s="7">
        <v>1</v>
      </c>
      <c r="E83" s="7" t="s">
        <v>31</v>
      </c>
      <c r="F83" s="7" t="s">
        <v>32</v>
      </c>
      <c r="G83" s="33">
        <v>3740</v>
      </c>
      <c r="H83" s="7">
        <v>0</v>
      </c>
      <c r="I83" s="9" t="s">
        <v>942</v>
      </c>
      <c r="J83" s="10">
        <v>43797</v>
      </c>
      <c r="K83" s="10" t="s">
        <v>401</v>
      </c>
      <c r="L83" s="11">
        <v>2019</v>
      </c>
    </row>
    <row r="84" spans="1:12" x14ac:dyDescent="0.35">
      <c r="A84" s="7" t="s">
        <v>43</v>
      </c>
      <c r="B84" s="7" t="s">
        <v>11</v>
      </c>
      <c r="C84" s="7" t="s">
        <v>674</v>
      </c>
      <c r="D84" s="7">
        <v>1</v>
      </c>
      <c r="E84" s="7" t="s">
        <v>23</v>
      </c>
      <c r="F84" s="7" t="s">
        <v>24</v>
      </c>
      <c r="G84" s="8">
        <v>5500</v>
      </c>
      <c r="H84" s="7">
        <v>0</v>
      </c>
      <c r="I84" s="9" t="s">
        <v>955</v>
      </c>
      <c r="J84" s="10">
        <v>43797</v>
      </c>
      <c r="K84" s="10" t="s">
        <v>401</v>
      </c>
      <c r="L84" s="11">
        <v>2019</v>
      </c>
    </row>
    <row r="85" spans="1:12" x14ac:dyDescent="0.35">
      <c r="A85" s="7" t="s">
        <v>43</v>
      </c>
      <c r="B85" s="7" t="s">
        <v>11</v>
      </c>
      <c r="C85" s="7" t="s">
        <v>612</v>
      </c>
      <c r="D85" s="7">
        <v>1</v>
      </c>
      <c r="E85" s="7" t="s">
        <v>15</v>
      </c>
      <c r="F85" s="7" t="s">
        <v>16</v>
      </c>
      <c r="G85" s="7">
        <v>5920</v>
      </c>
      <c r="H85" s="7">
        <v>0</v>
      </c>
      <c r="I85" s="9" t="s">
        <v>794</v>
      </c>
      <c r="J85" s="10">
        <v>43804</v>
      </c>
      <c r="K85" s="10" t="s">
        <v>608</v>
      </c>
      <c r="L85" s="11">
        <v>2019</v>
      </c>
    </row>
    <row r="86" spans="1:12" x14ac:dyDescent="0.35">
      <c r="A86" s="7" t="s">
        <v>43</v>
      </c>
      <c r="B86" s="7" t="s">
        <v>11</v>
      </c>
      <c r="C86" s="7" t="s">
        <v>647</v>
      </c>
      <c r="D86" s="7">
        <v>1</v>
      </c>
      <c r="E86" s="7" t="s">
        <v>293</v>
      </c>
      <c r="F86" s="7" t="s">
        <v>436</v>
      </c>
      <c r="G86" s="7">
        <v>5500</v>
      </c>
      <c r="H86" s="7">
        <v>0</v>
      </c>
      <c r="I86" s="9" t="s">
        <v>840</v>
      </c>
      <c r="J86" s="10">
        <v>43804</v>
      </c>
      <c r="K86" s="10" t="s">
        <v>608</v>
      </c>
      <c r="L86" s="11">
        <v>2019</v>
      </c>
    </row>
    <row r="87" spans="1:12" x14ac:dyDescent="0.35">
      <c r="A87" s="7" t="s">
        <v>43</v>
      </c>
      <c r="B87" s="7" t="s">
        <v>11</v>
      </c>
      <c r="C87" s="7" t="s">
        <v>662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943</v>
      </c>
      <c r="J87" s="10">
        <v>43804</v>
      </c>
      <c r="K87" s="10" t="s">
        <v>608</v>
      </c>
      <c r="L87" s="11">
        <v>2019</v>
      </c>
    </row>
    <row r="88" spans="1:12" x14ac:dyDescent="0.35">
      <c r="A88" s="7" t="s">
        <v>43</v>
      </c>
      <c r="B88" s="7" t="s">
        <v>11</v>
      </c>
      <c r="C88" s="7" t="s">
        <v>669</v>
      </c>
      <c r="D88" s="7">
        <v>1</v>
      </c>
      <c r="E88" s="7" t="s">
        <v>28</v>
      </c>
      <c r="F88" s="7" t="s">
        <v>29</v>
      </c>
      <c r="G88" s="33">
        <v>2750</v>
      </c>
      <c r="H88" s="7">
        <v>0</v>
      </c>
      <c r="I88" s="9" t="s">
        <v>950</v>
      </c>
      <c r="J88" s="10">
        <v>43804</v>
      </c>
      <c r="K88" s="10" t="s">
        <v>608</v>
      </c>
      <c r="L88" s="11">
        <v>2019</v>
      </c>
    </row>
    <row r="89" spans="1:12" x14ac:dyDescent="0.35">
      <c r="A89" s="7" t="s">
        <v>43</v>
      </c>
      <c r="B89" s="7" t="s">
        <v>11</v>
      </c>
      <c r="C89" s="7" t="s">
        <v>268</v>
      </c>
      <c r="D89" s="7">
        <v>1</v>
      </c>
      <c r="E89" s="7" t="s">
        <v>25</v>
      </c>
      <c r="F89" s="7" t="s">
        <v>26</v>
      </c>
      <c r="G89" s="7">
        <v>2750</v>
      </c>
      <c r="H89" s="7">
        <v>0</v>
      </c>
      <c r="I89" s="9" t="s">
        <v>541</v>
      </c>
      <c r="J89" s="10">
        <v>43804</v>
      </c>
      <c r="K89" s="10" t="s">
        <v>608</v>
      </c>
      <c r="L89" s="11">
        <v>2019</v>
      </c>
    </row>
    <row r="90" spans="1:12" x14ac:dyDescent="0.35">
      <c r="A90" s="7" t="s">
        <v>43</v>
      </c>
      <c r="B90" s="7" t="s">
        <v>11</v>
      </c>
      <c r="C90" s="7" t="s">
        <v>723</v>
      </c>
      <c r="D90" s="7">
        <v>1</v>
      </c>
      <c r="E90" s="7" t="s">
        <v>31</v>
      </c>
      <c r="F90" s="7" t="s">
        <v>32</v>
      </c>
      <c r="G90" s="33">
        <v>3740</v>
      </c>
      <c r="H90" s="7">
        <v>0</v>
      </c>
      <c r="I90" s="9" t="s">
        <v>940</v>
      </c>
      <c r="J90" s="10">
        <v>43804</v>
      </c>
      <c r="K90" s="10" t="s">
        <v>608</v>
      </c>
      <c r="L90" s="11">
        <v>2019</v>
      </c>
    </row>
    <row r="91" spans="1:12" x14ac:dyDescent="0.35">
      <c r="A91" s="7" t="s">
        <v>43</v>
      </c>
      <c r="B91" s="7" t="s">
        <v>11</v>
      </c>
      <c r="C91" s="7" t="s">
        <v>657</v>
      </c>
      <c r="D91" s="7">
        <v>1</v>
      </c>
      <c r="E91" s="7" t="s">
        <v>23</v>
      </c>
      <c r="F91" s="7" t="s">
        <v>24</v>
      </c>
      <c r="G91" s="33">
        <v>5500</v>
      </c>
      <c r="H91" s="7">
        <v>0</v>
      </c>
      <c r="I91" s="9" t="s">
        <v>854</v>
      </c>
      <c r="J91" s="10">
        <v>43804</v>
      </c>
      <c r="K91" s="10" t="s">
        <v>608</v>
      </c>
      <c r="L91" s="11">
        <v>2019</v>
      </c>
    </row>
    <row r="92" spans="1:12" x14ac:dyDescent="0.35">
      <c r="A92" s="7" t="s">
        <v>43</v>
      </c>
      <c r="B92" s="7" t="s">
        <v>11</v>
      </c>
      <c r="C92" s="7" t="s">
        <v>672</v>
      </c>
      <c r="D92" s="7">
        <v>1</v>
      </c>
      <c r="E92" s="7" t="s">
        <v>23</v>
      </c>
      <c r="F92" s="7" t="s">
        <v>24</v>
      </c>
      <c r="G92" s="7">
        <v>5500</v>
      </c>
      <c r="H92" s="7">
        <v>0</v>
      </c>
      <c r="I92" s="9" t="s">
        <v>953</v>
      </c>
      <c r="J92" s="10">
        <v>43804</v>
      </c>
      <c r="K92" s="10" t="s">
        <v>608</v>
      </c>
      <c r="L92" s="11">
        <v>2019</v>
      </c>
    </row>
    <row r="93" spans="1:12" x14ac:dyDescent="0.35">
      <c r="A93" s="7" t="s">
        <v>43</v>
      </c>
      <c r="B93" s="7" t="s">
        <v>11</v>
      </c>
      <c r="C93" s="7" t="s">
        <v>779</v>
      </c>
      <c r="D93" s="7">
        <v>1</v>
      </c>
      <c r="E93" s="7" t="s">
        <v>23</v>
      </c>
      <c r="F93" s="7" t="s">
        <v>24</v>
      </c>
      <c r="G93" s="7">
        <v>5500</v>
      </c>
      <c r="H93" s="7">
        <v>0</v>
      </c>
      <c r="I93" s="9" t="s">
        <v>972</v>
      </c>
      <c r="J93" s="10">
        <v>43804</v>
      </c>
      <c r="K93" s="10" t="s">
        <v>608</v>
      </c>
      <c r="L93" s="11">
        <v>2019</v>
      </c>
    </row>
    <row r="94" spans="1:12" x14ac:dyDescent="0.35">
      <c r="A94" s="7" t="s">
        <v>43</v>
      </c>
      <c r="B94" s="7" t="s">
        <v>11</v>
      </c>
      <c r="C94" s="7" t="s">
        <v>667</v>
      </c>
      <c r="D94" s="7">
        <v>1</v>
      </c>
      <c r="E94" s="7" t="s">
        <v>33</v>
      </c>
      <c r="F94" s="7" t="s">
        <v>34</v>
      </c>
      <c r="G94" s="33">
        <v>5400</v>
      </c>
      <c r="H94" s="7">
        <v>0</v>
      </c>
      <c r="I94" s="9" t="s">
        <v>948</v>
      </c>
      <c r="J94" s="10">
        <v>43811</v>
      </c>
      <c r="K94" s="10" t="s">
        <v>608</v>
      </c>
      <c r="L94" s="11">
        <v>2019</v>
      </c>
    </row>
    <row r="95" spans="1:12" x14ac:dyDescent="0.35">
      <c r="A95" s="7" t="s">
        <v>43</v>
      </c>
      <c r="B95" s="7" t="s">
        <v>11</v>
      </c>
      <c r="C95" s="7" t="s">
        <v>670</v>
      </c>
      <c r="D95" s="7">
        <v>1</v>
      </c>
      <c r="E95" s="7" t="s">
        <v>28</v>
      </c>
      <c r="F95" s="7" t="s">
        <v>29</v>
      </c>
      <c r="G95" s="7">
        <v>2750</v>
      </c>
      <c r="H95" s="7">
        <v>0</v>
      </c>
      <c r="I95" s="9" t="s">
        <v>951</v>
      </c>
      <c r="J95" s="10">
        <v>43811</v>
      </c>
      <c r="K95" s="10" t="s">
        <v>608</v>
      </c>
      <c r="L95" s="11">
        <v>2019</v>
      </c>
    </row>
    <row r="96" spans="1:12" x14ac:dyDescent="0.35">
      <c r="A96" s="7" t="s">
        <v>43</v>
      </c>
      <c r="B96" s="7" t="s">
        <v>11</v>
      </c>
      <c r="C96" s="7" t="s">
        <v>659</v>
      </c>
      <c r="D96" s="7">
        <v>1</v>
      </c>
      <c r="E96" s="7" t="s">
        <v>31</v>
      </c>
      <c r="F96" s="7" t="s">
        <v>32</v>
      </c>
      <c r="G96" s="33">
        <v>3740</v>
      </c>
      <c r="H96" s="7">
        <v>0</v>
      </c>
      <c r="I96" s="9" t="s">
        <v>856</v>
      </c>
      <c r="J96" s="10">
        <v>43811</v>
      </c>
      <c r="K96" s="10" t="s">
        <v>608</v>
      </c>
      <c r="L96" s="11">
        <v>2019</v>
      </c>
    </row>
    <row r="97" spans="1:12" x14ac:dyDescent="0.35">
      <c r="A97" s="7" t="s">
        <v>43</v>
      </c>
      <c r="B97" s="7" t="s">
        <v>11</v>
      </c>
      <c r="C97" s="7" t="s">
        <v>675</v>
      </c>
      <c r="D97" s="7">
        <v>1</v>
      </c>
      <c r="E97" s="7" t="s">
        <v>23</v>
      </c>
      <c r="F97" s="7" t="s">
        <v>24</v>
      </c>
      <c r="G97" s="7">
        <v>5500</v>
      </c>
      <c r="H97" s="7">
        <v>0</v>
      </c>
      <c r="I97" s="9" t="s">
        <v>956</v>
      </c>
      <c r="J97" s="10">
        <v>43811</v>
      </c>
      <c r="K97" s="10" t="s">
        <v>608</v>
      </c>
      <c r="L97" s="11">
        <v>2019</v>
      </c>
    </row>
    <row r="98" spans="1:12" x14ac:dyDescent="0.35">
      <c r="A98" s="7" t="s">
        <v>43</v>
      </c>
      <c r="B98" s="7" t="s">
        <v>11</v>
      </c>
      <c r="C98" s="7" t="s">
        <v>682</v>
      </c>
      <c r="D98" s="7">
        <v>1</v>
      </c>
      <c r="E98" s="7" t="s">
        <v>23</v>
      </c>
      <c r="F98" s="7" t="s">
        <v>24</v>
      </c>
      <c r="G98" s="7">
        <v>5500</v>
      </c>
      <c r="H98" s="7">
        <v>0</v>
      </c>
      <c r="I98" s="9" t="s">
        <v>964</v>
      </c>
      <c r="J98" s="10">
        <v>43811</v>
      </c>
      <c r="K98" s="10" t="s">
        <v>608</v>
      </c>
      <c r="L98" s="11">
        <v>2019</v>
      </c>
    </row>
    <row r="99" spans="1:12" x14ac:dyDescent="0.35">
      <c r="A99" s="7" t="s">
        <v>43</v>
      </c>
      <c r="B99" s="7" t="s">
        <v>11</v>
      </c>
      <c r="C99" s="7" t="s">
        <v>677</v>
      </c>
      <c r="D99" s="7">
        <v>1</v>
      </c>
      <c r="E99" s="7" t="s">
        <v>31</v>
      </c>
      <c r="F99" s="7" t="s">
        <v>32</v>
      </c>
      <c r="G99" s="8">
        <v>3740</v>
      </c>
      <c r="H99" s="7">
        <v>0</v>
      </c>
      <c r="I99" s="9" t="s">
        <v>959</v>
      </c>
      <c r="J99" s="10">
        <v>43818</v>
      </c>
      <c r="K99" s="10" t="s">
        <v>608</v>
      </c>
      <c r="L99" s="11">
        <v>2019</v>
      </c>
    </row>
    <row r="100" spans="1:12" x14ac:dyDescent="0.35">
      <c r="A100" s="7" t="s">
        <v>43</v>
      </c>
      <c r="B100" s="7" t="s">
        <v>11</v>
      </c>
      <c r="C100" s="7" t="s">
        <v>807</v>
      </c>
      <c r="D100" s="7">
        <v>1</v>
      </c>
      <c r="E100" s="7" t="s">
        <v>118</v>
      </c>
      <c r="F100" s="7" t="s">
        <v>134</v>
      </c>
      <c r="G100" s="7">
        <v>5500</v>
      </c>
      <c r="H100" s="7">
        <v>0</v>
      </c>
      <c r="I100" s="9" t="s">
        <v>13</v>
      </c>
      <c r="J100" s="10">
        <v>43839</v>
      </c>
      <c r="K100" s="10" t="s">
        <v>791</v>
      </c>
      <c r="L100" s="11">
        <v>2020</v>
      </c>
    </row>
    <row r="101" spans="1:12" x14ac:dyDescent="0.35">
      <c r="A101" s="7" t="s">
        <v>43</v>
      </c>
      <c r="B101" s="7" t="s">
        <v>11</v>
      </c>
      <c r="C101" s="7" t="s">
        <v>368</v>
      </c>
      <c r="D101" s="7">
        <v>1</v>
      </c>
      <c r="E101" s="7" t="s">
        <v>15</v>
      </c>
      <c r="F101" s="7" t="s">
        <v>16</v>
      </c>
      <c r="G101" s="7">
        <v>2960</v>
      </c>
      <c r="H101" s="7">
        <v>0</v>
      </c>
      <c r="I101" s="9" t="s">
        <v>464</v>
      </c>
      <c r="J101" s="10">
        <v>43839</v>
      </c>
      <c r="K101" s="10" t="s">
        <v>791</v>
      </c>
      <c r="L101" s="11">
        <v>2020</v>
      </c>
    </row>
    <row r="102" spans="1:12" x14ac:dyDescent="0.35">
      <c r="A102" s="7" t="s">
        <v>43</v>
      </c>
      <c r="B102" s="7" t="s">
        <v>11</v>
      </c>
      <c r="C102" s="7" t="s">
        <v>891</v>
      </c>
      <c r="D102" s="7">
        <v>1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13</v>
      </c>
      <c r="J102" s="10">
        <v>43839</v>
      </c>
      <c r="K102" s="10" t="s">
        <v>791</v>
      </c>
      <c r="L102" s="11">
        <v>2020</v>
      </c>
    </row>
    <row r="103" spans="1:12" x14ac:dyDescent="0.35">
      <c r="A103" s="7" t="s">
        <v>43</v>
      </c>
      <c r="B103" s="7" t="s">
        <v>11</v>
      </c>
      <c r="C103" s="7" t="s">
        <v>994</v>
      </c>
      <c r="D103" s="7">
        <v>1</v>
      </c>
      <c r="E103" s="7" t="s">
        <v>33</v>
      </c>
      <c r="F103" s="7" t="s">
        <v>34</v>
      </c>
      <c r="G103" s="7">
        <v>5400</v>
      </c>
      <c r="H103" s="7">
        <v>0</v>
      </c>
      <c r="I103" s="9" t="s">
        <v>13</v>
      </c>
      <c r="J103" s="10">
        <v>43839</v>
      </c>
      <c r="K103" s="10" t="s">
        <v>791</v>
      </c>
      <c r="L103" s="11">
        <v>2020</v>
      </c>
    </row>
    <row r="104" spans="1:12" x14ac:dyDescent="0.35">
      <c r="A104" s="7" t="s">
        <v>43</v>
      </c>
      <c r="B104" s="7" t="s">
        <v>11</v>
      </c>
      <c r="C104" s="7" t="s">
        <v>858</v>
      </c>
      <c r="D104" s="7">
        <v>1</v>
      </c>
      <c r="E104" s="7" t="s">
        <v>19</v>
      </c>
      <c r="F104" s="7" t="s">
        <v>20</v>
      </c>
      <c r="G104" s="8">
        <v>2750</v>
      </c>
      <c r="H104" s="7">
        <v>0</v>
      </c>
      <c r="I104" s="9" t="s">
        <v>13</v>
      </c>
      <c r="J104" s="10">
        <v>43839</v>
      </c>
      <c r="K104" s="10" t="s">
        <v>791</v>
      </c>
      <c r="L104" s="11">
        <v>2020</v>
      </c>
    </row>
    <row r="105" spans="1:12" x14ac:dyDescent="0.35">
      <c r="A105" s="7" t="s">
        <v>43</v>
      </c>
      <c r="B105" s="7" t="s">
        <v>11</v>
      </c>
      <c r="C105" s="7" t="s">
        <v>904</v>
      </c>
      <c r="D105" s="7">
        <v>1</v>
      </c>
      <c r="E105" s="7" t="s">
        <v>35</v>
      </c>
      <c r="F105" s="7" t="s">
        <v>30</v>
      </c>
      <c r="G105" s="7">
        <v>5500</v>
      </c>
      <c r="H105" s="7">
        <v>0</v>
      </c>
      <c r="I105" s="9" t="s">
        <v>13</v>
      </c>
      <c r="J105" s="10">
        <v>43839</v>
      </c>
      <c r="K105" s="10" t="s">
        <v>791</v>
      </c>
      <c r="L105" s="11">
        <v>2020</v>
      </c>
    </row>
    <row r="106" spans="1:12" x14ac:dyDescent="0.35">
      <c r="A106" s="7" t="s">
        <v>43</v>
      </c>
      <c r="B106" s="7" t="s">
        <v>11</v>
      </c>
      <c r="C106" s="7" t="s">
        <v>889</v>
      </c>
      <c r="D106" s="7">
        <v>1</v>
      </c>
      <c r="E106" s="7" t="s">
        <v>31</v>
      </c>
      <c r="F106" s="7" t="s">
        <v>32</v>
      </c>
      <c r="G106" s="7">
        <v>3744</v>
      </c>
      <c r="H106" s="7">
        <v>0</v>
      </c>
      <c r="I106" s="9" t="s">
        <v>13</v>
      </c>
      <c r="J106" s="10">
        <v>43839</v>
      </c>
      <c r="K106" s="10" t="s">
        <v>791</v>
      </c>
      <c r="L106" s="11">
        <v>2020</v>
      </c>
    </row>
    <row r="107" spans="1:12" x14ac:dyDescent="0.35">
      <c r="A107" s="7" t="s">
        <v>43</v>
      </c>
      <c r="B107" s="7" t="s">
        <v>11</v>
      </c>
      <c r="C107" s="7" t="s">
        <v>363</v>
      </c>
      <c r="D107" s="7">
        <v>1</v>
      </c>
      <c r="E107" s="7" t="s">
        <v>15</v>
      </c>
      <c r="F107" s="7" t="s">
        <v>16</v>
      </c>
      <c r="G107" s="7">
        <v>2960</v>
      </c>
      <c r="H107" s="7">
        <v>0</v>
      </c>
      <c r="I107" s="9" t="s">
        <v>448</v>
      </c>
      <c r="J107" s="10">
        <v>43846</v>
      </c>
      <c r="K107" s="10" t="s">
        <v>791</v>
      </c>
      <c r="L107" s="11">
        <v>2020</v>
      </c>
    </row>
    <row r="108" spans="1:12" x14ac:dyDescent="0.35">
      <c r="A108" s="7" t="s">
        <v>43</v>
      </c>
      <c r="B108" s="7" t="s">
        <v>11</v>
      </c>
      <c r="C108" s="7" t="s">
        <v>802</v>
      </c>
      <c r="D108" s="7">
        <v>1</v>
      </c>
      <c r="E108" s="7" t="s">
        <v>15</v>
      </c>
      <c r="F108" s="7" t="s">
        <v>16</v>
      </c>
      <c r="G108" s="7">
        <v>2960</v>
      </c>
      <c r="H108" s="7">
        <v>0</v>
      </c>
      <c r="I108" s="9" t="s">
        <v>827</v>
      </c>
      <c r="J108" s="10">
        <v>43846</v>
      </c>
      <c r="K108" s="10" t="s">
        <v>791</v>
      </c>
      <c r="L108" s="11">
        <v>2020</v>
      </c>
    </row>
    <row r="109" spans="1:12" x14ac:dyDescent="0.35">
      <c r="A109" s="7" t="s">
        <v>43</v>
      </c>
      <c r="B109" s="7" t="s">
        <v>11</v>
      </c>
      <c r="C109" s="7" t="s">
        <v>803</v>
      </c>
      <c r="D109" s="7">
        <v>1</v>
      </c>
      <c r="E109" s="7" t="s">
        <v>625</v>
      </c>
      <c r="F109" s="7" t="s">
        <v>626</v>
      </c>
      <c r="G109" s="7">
        <v>4200</v>
      </c>
      <c r="H109" s="7">
        <v>0</v>
      </c>
      <c r="I109" s="9" t="s">
        <v>828</v>
      </c>
      <c r="J109" s="10">
        <v>43846</v>
      </c>
      <c r="K109" s="10" t="s">
        <v>791</v>
      </c>
      <c r="L109" s="11">
        <v>2020</v>
      </c>
    </row>
    <row r="110" spans="1:12" x14ac:dyDescent="0.35">
      <c r="A110" s="7" t="s">
        <v>43</v>
      </c>
      <c r="B110" s="7" t="s">
        <v>11</v>
      </c>
      <c r="C110" s="7" t="s">
        <v>995</v>
      </c>
      <c r="D110" s="7">
        <v>1</v>
      </c>
      <c r="E110" s="7" t="s">
        <v>33</v>
      </c>
      <c r="F110" s="7" t="s">
        <v>34</v>
      </c>
      <c r="G110" s="7">
        <v>5400</v>
      </c>
      <c r="H110" s="7">
        <v>0</v>
      </c>
      <c r="I110" s="9" t="s">
        <v>13</v>
      </c>
      <c r="J110" s="10">
        <v>43846</v>
      </c>
      <c r="K110" s="10" t="s">
        <v>791</v>
      </c>
      <c r="L110" s="11">
        <v>2020</v>
      </c>
    </row>
    <row r="111" spans="1:12" x14ac:dyDescent="0.35">
      <c r="A111" s="7" t="s">
        <v>43</v>
      </c>
      <c r="B111" s="7" t="s">
        <v>11</v>
      </c>
      <c r="C111" s="7" t="s">
        <v>908</v>
      </c>
      <c r="D111" s="7">
        <v>1</v>
      </c>
      <c r="E111" s="7" t="s">
        <v>139</v>
      </c>
      <c r="F111" s="7" t="s">
        <v>24</v>
      </c>
      <c r="G111" s="7">
        <v>5500</v>
      </c>
      <c r="H111" s="7">
        <v>0</v>
      </c>
      <c r="I111" s="9" t="s">
        <v>13</v>
      </c>
      <c r="J111" s="10">
        <v>43846</v>
      </c>
      <c r="K111" s="10" t="s">
        <v>791</v>
      </c>
      <c r="L111" s="11">
        <v>2020</v>
      </c>
    </row>
    <row r="112" spans="1:12" x14ac:dyDescent="0.35">
      <c r="A112" s="7" t="s">
        <v>43</v>
      </c>
      <c r="B112" s="7" t="s">
        <v>11</v>
      </c>
      <c r="C112" s="7" t="s">
        <v>861</v>
      </c>
      <c r="D112" s="7">
        <v>1</v>
      </c>
      <c r="E112" s="7" t="s">
        <v>44</v>
      </c>
      <c r="F112" s="7" t="s">
        <v>27</v>
      </c>
      <c r="G112" s="8">
        <v>2750</v>
      </c>
      <c r="H112" s="7">
        <v>0</v>
      </c>
      <c r="I112" s="9" t="s">
        <v>13</v>
      </c>
      <c r="J112" s="10">
        <v>43846</v>
      </c>
      <c r="K112" s="10" t="s">
        <v>791</v>
      </c>
      <c r="L112" s="11">
        <v>2020</v>
      </c>
    </row>
    <row r="113" spans="1:12" x14ac:dyDescent="0.35">
      <c r="A113" s="7" t="s">
        <v>43</v>
      </c>
      <c r="B113" s="7" t="s">
        <v>11</v>
      </c>
      <c r="C113" s="7" t="s">
        <v>897</v>
      </c>
      <c r="D113" s="7">
        <v>1</v>
      </c>
      <c r="E113" s="7" t="s">
        <v>28</v>
      </c>
      <c r="F113" s="7" t="s">
        <v>29</v>
      </c>
      <c r="G113" s="7">
        <v>5500</v>
      </c>
      <c r="H113" s="7">
        <v>0</v>
      </c>
      <c r="I113" s="9" t="s">
        <v>13</v>
      </c>
      <c r="J113" s="10">
        <v>43846</v>
      </c>
      <c r="K113" s="10" t="s">
        <v>791</v>
      </c>
      <c r="L113" s="11">
        <v>2020</v>
      </c>
    </row>
    <row r="114" spans="1:12" x14ac:dyDescent="0.35">
      <c r="A114" s="7" t="s">
        <v>43</v>
      </c>
      <c r="B114" s="7" t="s">
        <v>11</v>
      </c>
      <c r="C114" s="7" t="s">
        <v>872</v>
      </c>
      <c r="D114" s="7">
        <v>1</v>
      </c>
      <c r="E114" s="7" t="s">
        <v>31</v>
      </c>
      <c r="F114" s="7" t="s">
        <v>32</v>
      </c>
      <c r="G114" s="8">
        <v>3744</v>
      </c>
      <c r="H114" s="7">
        <v>0</v>
      </c>
      <c r="I114" s="9" t="s">
        <v>13</v>
      </c>
      <c r="J114" s="10">
        <v>43846</v>
      </c>
      <c r="K114" s="10" t="s">
        <v>791</v>
      </c>
      <c r="L114" s="11">
        <v>2020</v>
      </c>
    </row>
    <row r="115" spans="1:12" x14ac:dyDescent="0.35">
      <c r="A115" s="7" t="s">
        <v>43</v>
      </c>
      <c r="B115" s="7" t="s">
        <v>11</v>
      </c>
      <c r="C115" s="7" t="s">
        <v>913</v>
      </c>
      <c r="D115" s="7">
        <v>1</v>
      </c>
      <c r="E115" s="7" t="s">
        <v>23</v>
      </c>
      <c r="F115" s="7" t="s">
        <v>24</v>
      </c>
      <c r="G115" s="7">
        <v>5500</v>
      </c>
      <c r="H115" s="7">
        <v>0</v>
      </c>
      <c r="I115" s="9" t="s">
        <v>13</v>
      </c>
      <c r="J115" s="10">
        <v>43846</v>
      </c>
      <c r="K115" s="10" t="s">
        <v>791</v>
      </c>
      <c r="L115" s="11">
        <v>2020</v>
      </c>
    </row>
    <row r="116" spans="1:12" x14ac:dyDescent="0.35">
      <c r="A116" s="7" t="s">
        <v>43</v>
      </c>
      <c r="B116" s="7" t="s">
        <v>11</v>
      </c>
      <c r="C116" s="7" t="s">
        <v>804</v>
      </c>
      <c r="D116" s="7">
        <v>1</v>
      </c>
      <c r="E116" s="7" t="s">
        <v>72</v>
      </c>
      <c r="F116" s="7" t="s">
        <v>709</v>
      </c>
      <c r="G116" s="7">
        <v>3120</v>
      </c>
      <c r="H116" s="7">
        <v>0</v>
      </c>
      <c r="I116" s="9" t="s">
        <v>829</v>
      </c>
      <c r="J116" s="10">
        <v>43846</v>
      </c>
      <c r="K116" s="10" t="s">
        <v>791</v>
      </c>
      <c r="L116" s="11">
        <v>2020</v>
      </c>
    </row>
    <row r="117" spans="1:12" x14ac:dyDescent="0.35">
      <c r="A117" s="7" t="s">
        <v>43</v>
      </c>
      <c r="B117" s="7" t="s">
        <v>11</v>
      </c>
      <c r="C117" s="7" t="s">
        <v>812</v>
      </c>
      <c r="D117" s="7">
        <v>1</v>
      </c>
      <c r="E117" s="7" t="s">
        <v>15</v>
      </c>
      <c r="F117" s="7" t="s">
        <v>16</v>
      </c>
      <c r="G117" s="7">
        <v>5920</v>
      </c>
      <c r="H117" s="7">
        <v>0</v>
      </c>
      <c r="I117" s="9" t="s">
        <v>13</v>
      </c>
      <c r="J117" s="10">
        <v>43853</v>
      </c>
      <c r="K117" s="10" t="s">
        <v>791</v>
      </c>
      <c r="L117" s="11">
        <v>2020</v>
      </c>
    </row>
    <row r="118" spans="1:12" x14ac:dyDescent="0.35">
      <c r="A118" s="7" t="s">
        <v>43</v>
      </c>
      <c r="B118" s="7" t="s">
        <v>11</v>
      </c>
      <c r="C118" s="7" t="s">
        <v>892</v>
      </c>
      <c r="D118" s="7">
        <v>1</v>
      </c>
      <c r="E118" s="7" t="s">
        <v>293</v>
      </c>
      <c r="F118" s="7" t="s">
        <v>436</v>
      </c>
      <c r="G118" s="7">
        <v>5500</v>
      </c>
      <c r="H118" s="7">
        <v>0</v>
      </c>
      <c r="I118" s="9" t="s">
        <v>13</v>
      </c>
      <c r="J118" s="10">
        <v>43853</v>
      </c>
      <c r="K118" s="10" t="s">
        <v>791</v>
      </c>
      <c r="L118" s="11">
        <v>2020</v>
      </c>
    </row>
    <row r="119" spans="1:12" x14ac:dyDescent="0.35">
      <c r="A119" s="7" t="s">
        <v>43</v>
      </c>
      <c r="B119" s="7" t="s">
        <v>11</v>
      </c>
      <c r="C119" s="7" t="s">
        <v>996</v>
      </c>
      <c r="D119" s="7">
        <v>1</v>
      </c>
      <c r="E119" s="7" t="s">
        <v>33</v>
      </c>
      <c r="F119" s="7" t="s">
        <v>34</v>
      </c>
      <c r="G119" s="7">
        <v>5400</v>
      </c>
      <c r="H119" s="7">
        <v>0</v>
      </c>
      <c r="I119" s="9" t="s">
        <v>13</v>
      </c>
      <c r="J119" s="10">
        <v>43853</v>
      </c>
      <c r="K119" s="10" t="s">
        <v>791</v>
      </c>
      <c r="L119" s="11">
        <v>2020</v>
      </c>
    </row>
    <row r="120" spans="1:12" x14ac:dyDescent="0.35">
      <c r="A120" s="7" t="s">
        <v>43</v>
      </c>
      <c r="B120" s="7" t="s">
        <v>11</v>
      </c>
      <c r="C120" s="7" t="s">
        <v>873</v>
      </c>
      <c r="D120" s="7">
        <v>1</v>
      </c>
      <c r="E120" s="7" t="s">
        <v>31</v>
      </c>
      <c r="F120" s="7" t="s">
        <v>32</v>
      </c>
      <c r="G120" s="8">
        <v>3744</v>
      </c>
      <c r="H120" s="7">
        <v>0</v>
      </c>
      <c r="I120" s="9" t="s">
        <v>13</v>
      </c>
      <c r="J120" s="10">
        <v>43853</v>
      </c>
      <c r="K120" s="10" t="s">
        <v>791</v>
      </c>
      <c r="L120" s="11">
        <v>2020</v>
      </c>
    </row>
    <row r="121" spans="1:12" x14ac:dyDescent="0.35">
      <c r="A121" s="7" t="s">
        <v>43</v>
      </c>
      <c r="B121" s="7" t="s">
        <v>11</v>
      </c>
      <c r="C121" s="7" t="s">
        <v>809</v>
      </c>
      <c r="D121" s="7">
        <v>1</v>
      </c>
      <c r="E121" s="7" t="s">
        <v>625</v>
      </c>
      <c r="F121" s="7" t="s">
        <v>626</v>
      </c>
      <c r="G121" s="7">
        <v>4200</v>
      </c>
      <c r="H121" s="7">
        <v>0</v>
      </c>
      <c r="I121" s="9" t="s">
        <v>13</v>
      </c>
      <c r="J121" s="10">
        <v>43860</v>
      </c>
      <c r="K121" s="10" t="s">
        <v>791</v>
      </c>
      <c r="L121" s="11">
        <v>2020</v>
      </c>
    </row>
    <row r="122" spans="1:12" x14ac:dyDescent="0.35">
      <c r="A122" s="7" t="s">
        <v>43</v>
      </c>
      <c r="B122" s="7" t="s">
        <v>11</v>
      </c>
      <c r="C122" s="7" t="s">
        <v>997</v>
      </c>
      <c r="D122" s="7">
        <v>1</v>
      </c>
      <c r="E122" s="7" t="s">
        <v>33</v>
      </c>
      <c r="F122" s="7" t="s">
        <v>34</v>
      </c>
      <c r="G122" s="7">
        <v>5400</v>
      </c>
      <c r="H122" s="7">
        <v>0</v>
      </c>
      <c r="I122" s="9" t="s">
        <v>13</v>
      </c>
      <c r="J122" s="10">
        <v>43860</v>
      </c>
      <c r="K122" s="10" t="s">
        <v>791</v>
      </c>
      <c r="L122" s="11">
        <v>2020</v>
      </c>
    </row>
    <row r="123" spans="1:12" x14ac:dyDescent="0.35">
      <c r="A123" s="7" t="s">
        <v>43</v>
      </c>
      <c r="B123" s="7" t="s">
        <v>11</v>
      </c>
      <c r="C123" s="7" t="s">
        <v>909</v>
      </c>
      <c r="D123" s="7">
        <v>1</v>
      </c>
      <c r="E123" s="7" t="s">
        <v>139</v>
      </c>
      <c r="F123" s="7" t="s">
        <v>24</v>
      </c>
      <c r="G123" s="7">
        <v>5500</v>
      </c>
      <c r="H123" s="7">
        <v>0</v>
      </c>
      <c r="I123" s="9" t="s">
        <v>13</v>
      </c>
      <c r="J123" s="10">
        <v>43860</v>
      </c>
      <c r="K123" s="10" t="s">
        <v>791</v>
      </c>
      <c r="L123" s="11">
        <v>2020</v>
      </c>
    </row>
    <row r="124" spans="1:12" x14ac:dyDescent="0.35">
      <c r="A124" s="7" t="s">
        <v>43</v>
      </c>
      <c r="B124" s="7" t="s">
        <v>11</v>
      </c>
      <c r="C124" s="7" t="s">
        <v>862</v>
      </c>
      <c r="D124" s="7">
        <v>1</v>
      </c>
      <c r="E124" s="7" t="s">
        <v>44</v>
      </c>
      <c r="F124" s="7" t="s">
        <v>27</v>
      </c>
      <c r="G124" s="7">
        <v>2750</v>
      </c>
      <c r="H124" s="7">
        <v>0</v>
      </c>
      <c r="I124" s="9" t="s">
        <v>13</v>
      </c>
      <c r="J124" s="10">
        <v>43860</v>
      </c>
      <c r="K124" s="10" t="s">
        <v>791</v>
      </c>
      <c r="L124" s="11">
        <v>2020</v>
      </c>
    </row>
    <row r="125" spans="1:12" x14ac:dyDescent="0.35">
      <c r="A125" s="7" t="s">
        <v>43</v>
      </c>
      <c r="B125" s="7" t="s">
        <v>11</v>
      </c>
      <c r="C125" s="7" t="s">
        <v>898</v>
      </c>
      <c r="D125" s="7">
        <v>1</v>
      </c>
      <c r="E125" s="7" t="s">
        <v>28</v>
      </c>
      <c r="F125" s="7" t="s">
        <v>29</v>
      </c>
      <c r="G125" s="7">
        <v>5500</v>
      </c>
      <c r="H125" s="7">
        <v>0</v>
      </c>
      <c r="I125" s="9" t="s">
        <v>13</v>
      </c>
      <c r="J125" s="10">
        <v>43860</v>
      </c>
      <c r="K125" s="10" t="s">
        <v>791</v>
      </c>
      <c r="L125" s="11">
        <v>2020</v>
      </c>
    </row>
    <row r="126" spans="1:12" x14ac:dyDescent="0.35">
      <c r="A126" s="7" t="s">
        <v>43</v>
      </c>
      <c r="B126" s="7" t="s">
        <v>11</v>
      </c>
      <c r="C126" s="7" t="s">
        <v>874</v>
      </c>
      <c r="D126" s="7">
        <v>1</v>
      </c>
      <c r="E126" s="7" t="s">
        <v>31</v>
      </c>
      <c r="F126" s="7" t="s">
        <v>32</v>
      </c>
      <c r="G126" s="7">
        <v>3744</v>
      </c>
      <c r="H126" s="7">
        <v>0</v>
      </c>
      <c r="I126" s="9" t="s">
        <v>13</v>
      </c>
      <c r="J126" s="10">
        <v>43860</v>
      </c>
      <c r="K126" s="10" t="s">
        <v>791</v>
      </c>
      <c r="L126" s="11">
        <v>2020</v>
      </c>
    </row>
    <row r="127" spans="1:12" x14ac:dyDescent="0.35">
      <c r="A127" s="7" t="s">
        <v>43</v>
      </c>
      <c r="B127" s="7" t="s">
        <v>11</v>
      </c>
      <c r="C127" s="7" t="s">
        <v>914</v>
      </c>
      <c r="D127" s="7">
        <v>1</v>
      </c>
      <c r="E127" s="7" t="s">
        <v>23</v>
      </c>
      <c r="F127" s="7" t="s">
        <v>24</v>
      </c>
      <c r="G127" s="7">
        <v>5500</v>
      </c>
      <c r="H127" s="7">
        <v>0</v>
      </c>
      <c r="I127" s="9" t="s">
        <v>13</v>
      </c>
      <c r="J127" s="10">
        <v>43860</v>
      </c>
      <c r="K127" s="10" t="s">
        <v>791</v>
      </c>
      <c r="L127" s="11">
        <v>2020</v>
      </c>
    </row>
    <row r="128" spans="1:12" x14ac:dyDescent="0.35">
      <c r="A128" s="7" t="s">
        <v>43</v>
      </c>
      <c r="B128" s="7" t="s">
        <v>11</v>
      </c>
      <c r="C128" s="7" t="s">
        <v>808</v>
      </c>
      <c r="D128" s="7">
        <v>1</v>
      </c>
      <c r="E128" s="7" t="s">
        <v>118</v>
      </c>
      <c r="F128" s="7" t="s">
        <v>134</v>
      </c>
      <c r="G128" s="7">
        <v>5500</v>
      </c>
      <c r="H128" s="7">
        <v>0</v>
      </c>
      <c r="I128" s="9" t="s">
        <v>13</v>
      </c>
      <c r="J128" s="10">
        <v>43867</v>
      </c>
      <c r="K128" s="10" t="s">
        <v>832</v>
      </c>
      <c r="L128" s="11">
        <v>2020</v>
      </c>
    </row>
    <row r="129" spans="1:12" x14ac:dyDescent="0.35">
      <c r="A129" s="7" t="s">
        <v>43</v>
      </c>
      <c r="B129" s="7" t="s">
        <v>11</v>
      </c>
      <c r="C129" s="7" t="s">
        <v>813</v>
      </c>
      <c r="D129" s="7">
        <v>1</v>
      </c>
      <c r="E129" s="7" t="s">
        <v>15</v>
      </c>
      <c r="F129" s="7" t="s">
        <v>16</v>
      </c>
      <c r="G129" s="7">
        <v>5920</v>
      </c>
      <c r="H129" s="7">
        <v>0</v>
      </c>
      <c r="I129" s="9" t="s">
        <v>13</v>
      </c>
      <c r="J129" s="10">
        <v>43867</v>
      </c>
      <c r="K129" s="10" t="s">
        <v>832</v>
      </c>
      <c r="L129" s="11">
        <v>2020</v>
      </c>
    </row>
    <row r="130" spans="1:12" x14ac:dyDescent="0.35">
      <c r="A130" s="7" t="s">
        <v>43</v>
      </c>
      <c r="B130" s="7" t="s">
        <v>11</v>
      </c>
      <c r="C130" s="7" t="s">
        <v>893</v>
      </c>
      <c r="D130" s="7">
        <v>1</v>
      </c>
      <c r="E130" s="7" t="s">
        <v>293</v>
      </c>
      <c r="F130" s="7" t="s">
        <v>436</v>
      </c>
      <c r="G130" s="7">
        <v>5500</v>
      </c>
      <c r="H130" s="7">
        <v>0</v>
      </c>
      <c r="I130" s="9" t="s">
        <v>13</v>
      </c>
      <c r="J130" s="10">
        <v>43867</v>
      </c>
      <c r="K130" s="10" t="s">
        <v>832</v>
      </c>
      <c r="L130" s="11">
        <v>2020</v>
      </c>
    </row>
    <row r="131" spans="1:12" x14ac:dyDescent="0.35">
      <c r="A131" s="7" t="s">
        <v>43</v>
      </c>
      <c r="B131" s="7" t="s">
        <v>11</v>
      </c>
      <c r="C131" s="7" t="s">
        <v>1008</v>
      </c>
      <c r="D131" s="7">
        <v>1</v>
      </c>
      <c r="E131" s="7" t="s">
        <v>977</v>
      </c>
      <c r="F131" s="7" t="s">
        <v>1017</v>
      </c>
      <c r="G131" s="7">
        <v>1700</v>
      </c>
      <c r="H131" s="7">
        <v>0</v>
      </c>
      <c r="I131" s="9" t="s">
        <v>13</v>
      </c>
      <c r="J131" s="10">
        <v>43867</v>
      </c>
      <c r="K131" s="10" t="s">
        <v>832</v>
      </c>
      <c r="L131" s="11">
        <v>2020</v>
      </c>
    </row>
    <row r="132" spans="1:12" x14ac:dyDescent="0.35">
      <c r="A132" s="7" t="s">
        <v>43</v>
      </c>
      <c r="B132" s="7" t="s">
        <v>11</v>
      </c>
      <c r="C132" s="7" t="s">
        <v>998</v>
      </c>
      <c r="D132" s="7">
        <v>1</v>
      </c>
      <c r="E132" s="7" t="s">
        <v>33</v>
      </c>
      <c r="F132" s="7" t="s">
        <v>34</v>
      </c>
      <c r="G132" s="7">
        <v>5400</v>
      </c>
      <c r="H132" s="7">
        <v>0</v>
      </c>
      <c r="I132" s="9" t="s">
        <v>13</v>
      </c>
      <c r="J132" s="10">
        <v>43867</v>
      </c>
      <c r="K132" s="10" t="s">
        <v>832</v>
      </c>
      <c r="L132" s="11">
        <v>2020</v>
      </c>
    </row>
    <row r="133" spans="1:12" x14ac:dyDescent="0.35">
      <c r="A133" s="7" t="s">
        <v>43</v>
      </c>
      <c r="B133" s="7" t="s">
        <v>11</v>
      </c>
      <c r="C133" s="7" t="s">
        <v>905</v>
      </c>
      <c r="D133" s="7">
        <v>1</v>
      </c>
      <c r="E133" s="7" t="s">
        <v>35</v>
      </c>
      <c r="F133" s="7" t="s">
        <v>30</v>
      </c>
      <c r="G133" s="7">
        <v>5500</v>
      </c>
      <c r="H133" s="7">
        <v>0</v>
      </c>
      <c r="I133" s="9" t="s">
        <v>13</v>
      </c>
      <c r="J133" s="10">
        <v>43867</v>
      </c>
      <c r="K133" s="10" t="s">
        <v>832</v>
      </c>
      <c r="L133" s="11">
        <v>2020</v>
      </c>
    </row>
    <row r="134" spans="1:12" x14ac:dyDescent="0.35">
      <c r="A134" s="7" t="s">
        <v>43</v>
      </c>
      <c r="B134" s="7" t="s">
        <v>11</v>
      </c>
      <c r="C134" s="7" t="s">
        <v>875</v>
      </c>
      <c r="D134" s="7">
        <v>1</v>
      </c>
      <c r="E134" s="7" t="s">
        <v>31</v>
      </c>
      <c r="F134" s="7" t="s">
        <v>32</v>
      </c>
      <c r="G134" s="8">
        <v>3744</v>
      </c>
      <c r="H134" s="7">
        <v>0</v>
      </c>
      <c r="I134" s="9" t="s">
        <v>13</v>
      </c>
      <c r="J134" s="10">
        <v>43867</v>
      </c>
      <c r="K134" s="10" t="s">
        <v>832</v>
      </c>
      <c r="L134" s="11">
        <v>2020</v>
      </c>
    </row>
    <row r="135" spans="1:12" x14ac:dyDescent="0.35">
      <c r="A135" s="7" t="s">
        <v>43</v>
      </c>
      <c r="B135" s="7" t="s">
        <v>11</v>
      </c>
      <c r="C135" s="7" t="s">
        <v>915</v>
      </c>
      <c r="D135" s="7">
        <v>1</v>
      </c>
      <c r="E135" s="7" t="s">
        <v>23</v>
      </c>
      <c r="F135" s="7" t="s">
        <v>24</v>
      </c>
      <c r="G135" s="7">
        <v>5500</v>
      </c>
      <c r="H135" s="7">
        <v>0</v>
      </c>
      <c r="I135" s="9" t="s">
        <v>13</v>
      </c>
      <c r="J135" s="10">
        <v>43867</v>
      </c>
      <c r="K135" s="10" t="s">
        <v>832</v>
      </c>
      <c r="L135" s="11">
        <v>2020</v>
      </c>
    </row>
    <row r="136" spans="1:12" x14ac:dyDescent="0.35">
      <c r="A136" s="7" t="s">
        <v>43</v>
      </c>
      <c r="B136" s="7" t="s">
        <v>11</v>
      </c>
      <c r="C136" s="7" t="s">
        <v>816</v>
      </c>
      <c r="D136" s="7">
        <v>1</v>
      </c>
      <c r="E136" s="7" t="s">
        <v>625</v>
      </c>
      <c r="F136" s="7" t="s">
        <v>626</v>
      </c>
      <c r="G136" s="7">
        <v>4200</v>
      </c>
      <c r="H136" s="7">
        <v>0</v>
      </c>
      <c r="I136" s="9" t="s">
        <v>13</v>
      </c>
      <c r="J136" s="10">
        <v>43874</v>
      </c>
      <c r="K136" s="10" t="s">
        <v>832</v>
      </c>
      <c r="L136" s="11">
        <v>2020</v>
      </c>
    </row>
    <row r="137" spans="1:12" x14ac:dyDescent="0.35">
      <c r="A137" s="7" t="s">
        <v>43</v>
      </c>
      <c r="B137" s="7" t="s">
        <v>11</v>
      </c>
      <c r="C137" s="7" t="s">
        <v>999</v>
      </c>
      <c r="D137" s="7">
        <v>1</v>
      </c>
      <c r="E137" s="7" t="s">
        <v>33</v>
      </c>
      <c r="F137" s="7" t="s">
        <v>34</v>
      </c>
      <c r="G137" s="7">
        <v>5400</v>
      </c>
      <c r="H137" s="7">
        <v>0</v>
      </c>
      <c r="I137" s="9" t="s">
        <v>13</v>
      </c>
      <c r="J137" s="10">
        <v>43874</v>
      </c>
      <c r="K137" s="10" t="s">
        <v>832</v>
      </c>
      <c r="L137" s="11">
        <v>2020</v>
      </c>
    </row>
    <row r="138" spans="1:12" x14ac:dyDescent="0.35">
      <c r="A138" s="7" t="s">
        <v>43</v>
      </c>
      <c r="B138" s="7" t="s">
        <v>11</v>
      </c>
      <c r="C138" s="7" t="s">
        <v>863</v>
      </c>
      <c r="D138" s="7">
        <v>1</v>
      </c>
      <c r="E138" s="7" t="s">
        <v>44</v>
      </c>
      <c r="F138" s="7" t="s">
        <v>27</v>
      </c>
      <c r="G138" s="7">
        <v>2750</v>
      </c>
      <c r="H138" s="7">
        <v>0</v>
      </c>
      <c r="I138" s="9" t="s">
        <v>13</v>
      </c>
      <c r="J138" s="10">
        <v>43874</v>
      </c>
      <c r="K138" s="10" t="s">
        <v>832</v>
      </c>
      <c r="L138" s="11">
        <v>2020</v>
      </c>
    </row>
    <row r="139" spans="1:12" x14ac:dyDescent="0.35">
      <c r="A139" s="7" t="s">
        <v>43</v>
      </c>
      <c r="B139" s="7" t="s">
        <v>11</v>
      </c>
      <c r="C139" s="7" t="s">
        <v>876</v>
      </c>
      <c r="D139" s="7">
        <v>1</v>
      </c>
      <c r="E139" s="7" t="s">
        <v>31</v>
      </c>
      <c r="F139" s="7" t="s">
        <v>32</v>
      </c>
      <c r="G139" s="8">
        <v>3744</v>
      </c>
      <c r="H139" s="7">
        <v>0</v>
      </c>
      <c r="I139" s="9" t="s">
        <v>13</v>
      </c>
      <c r="J139" s="10">
        <v>43874</v>
      </c>
      <c r="K139" s="10" t="s">
        <v>832</v>
      </c>
      <c r="L139" s="11">
        <v>2020</v>
      </c>
    </row>
    <row r="140" spans="1:12" x14ac:dyDescent="0.35">
      <c r="A140" s="7" t="s">
        <v>43</v>
      </c>
      <c r="B140" s="7" t="s">
        <v>11</v>
      </c>
      <c r="C140" s="7" t="s">
        <v>916</v>
      </c>
      <c r="D140" s="7">
        <v>1</v>
      </c>
      <c r="E140" s="7" t="s">
        <v>23</v>
      </c>
      <c r="F140" s="7" t="s">
        <v>24</v>
      </c>
      <c r="G140" s="7">
        <v>5500</v>
      </c>
      <c r="H140" s="7">
        <v>0</v>
      </c>
      <c r="I140" s="9" t="s">
        <v>13</v>
      </c>
      <c r="J140" s="10">
        <v>43874</v>
      </c>
      <c r="K140" s="10" t="s">
        <v>832</v>
      </c>
      <c r="L140" s="11">
        <v>2020</v>
      </c>
    </row>
    <row r="141" spans="1:12" x14ac:dyDescent="0.35">
      <c r="A141" s="7" t="s">
        <v>43</v>
      </c>
      <c r="B141" s="7" t="s">
        <v>11</v>
      </c>
      <c r="C141" s="7" t="s">
        <v>810</v>
      </c>
      <c r="D141" s="7">
        <v>1</v>
      </c>
      <c r="E141" s="7" t="s">
        <v>119</v>
      </c>
      <c r="F141" s="7" t="s">
        <v>133</v>
      </c>
      <c r="G141" s="7">
        <v>5500</v>
      </c>
      <c r="H141" s="7">
        <v>0</v>
      </c>
      <c r="I141" s="9" t="s">
        <v>13</v>
      </c>
      <c r="J141" s="10">
        <v>43874</v>
      </c>
      <c r="K141" s="10" t="s">
        <v>832</v>
      </c>
      <c r="L141" s="11">
        <v>2020</v>
      </c>
    </row>
    <row r="142" spans="1:12" x14ac:dyDescent="0.35">
      <c r="A142" s="7" t="s">
        <v>43</v>
      </c>
      <c r="B142" s="7" t="s">
        <v>11</v>
      </c>
      <c r="C142" s="7" t="s">
        <v>894</v>
      </c>
      <c r="D142" s="7">
        <v>1</v>
      </c>
      <c r="E142" s="7" t="s">
        <v>293</v>
      </c>
      <c r="F142" s="7" t="s">
        <v>436</v>
      </c>
      <c r="G142" s="7">
        <v>5500</v>
      </c>
      <c r="H142" s="7">
        <v>0</v>
      </c>
      <c r="I142" s="9" t="s">
        <v>13</v>
      </c>
      <c r="J142" s="10">
        <v>43881</v>
      </c>
      <c r="K142" s="10" t="s">
        <v>832</v>
      </c>
      <c r="L142" s="11">
        <v>2020</v>
      </c>
    </row>
    <row r="143" spans="1:12" x14ac:dyDescent="0.35">
      <c r="A143" s="7" t="s">
        <v>43</v>
      </c>
      <c r="B143" s="7" t="s">
        <v>11</v>
      </c>
      <c r="C143" s="7" t="s">
        <v>817</v>
      </c>
      <c r="D143" s="7">
        <v>1</v>
      </c>
      <c r="E143" s="7" t="s">
        <v>625</v>
      </c>
      <c r="F143" s="7" t="s">
        <v>626</v>
      </c>
      <c r="G143" s="7">
        <v>4200</v>
      </c>
      <c r="H143" s="7">
        <v>0</v>
      </c>
      <c r="I143" s="9" t="s">
        <v>13</v>
      </c>
      <c r="J143" s="10">
        <v>43881</v>
      </c>
      <c r="K143" s="10" t="s">
        <v>832</v>
      </c>
      <c r="L143" s="11">
        <v>2020</v>
      </c>
    </row>
    <row r="144" spans="1:12" x14ac:dyDescent="0.35">
      <c r="A144" s="7" t="s">
        <v>43</v>
      </c>
      <c r="B144" s="7" t="s">
        <v>1042</v>
      </c>
      <c r="C144" s="7" t="s">
        <v>1011</v>
      </c>
      <c r="D144" s="7">
        <v>1</v>
      </c>
      <c r="E144" s="7" t="s">
        <v>33</v>
      </c>
      <c r="F144" s="7" t="s">
        <v>34</v>
      </c>
      <c r="G144" s="7">
        <v>5400</v>
      </c>
      <c r="H144" s="7">
        <v>0</v>
      </c>
      <c r="I144" s="9" t="s">
        <v>13</v>
      </c>
      <c r="J144" s="240">
        <v>43881</v>
      </c>
      <c r="K144" s="10" t="s">
        <v>832</v>
      </c>
      <c r="L144" s="11">
        <v>2020</v>
      </c>
    </row>
    <row r="145" spans="1:12" x14ac:dyDescent="0.35">
      <c r="A145" s="7" t="s">
        <v>43</v>
      </c>
      <c r="B145" s="7" t="s">
        <v>11</v>
      </c>
      <c r="C145" s="7" t="s">
        <v>910</v>
      </c>
      <c r="D145" s="7">
        <v>1</v>
      </c>
      <c r="E145" s="7" t="s">
        <v>139</v>
      </c>
      <c r="F145" s="7" t="s">
        <v>24</v>
      </c>
      <c r="G145" s="7">
        <v>5500</v>
      </c>
      <c r="H145" s="7">
        <v>0</v>
      </c>
      <c r="I145" s="9" t="s">
        <v>13</v>
      </c>
      <c r="J145" s="10">
        <v>43881</v>
      </c>
      <c r="K145" s="10" t="s">
        <v>832</v>
      </c>
      <c r="L145" s="11">
        <v>2020</v>
      </c>
    </row>
    <row r="146" spans="1:12" x14ac:dyDescent="0.35">
      <c r="A146" s="7" t="s">
        <v>43</v>
      </c>
      <c r="B146" s="7" t="s">
        <v>11</v>
      </c>
      <c r="C146" s="7" t="s">
        <v>899</v>
      </c>
      <c r="D146" s="7">
        <v>1</v>
      </c>
      <c r="E146" s="7" t="s">
        <v>28</v>
      </c>
      <c r="F146" s="7" t="s">
        <v>29</v>
      </c>
      <c r="G146" s="7">
        <v>5500</v>
      </c>
      <c r="H146" s="7">
        <v>0</v>
      </c>
      <c r="I146" s="9" t="s">
        <v>13</v>
      </c>
      <c r="J146" s="10">
        <v>43881</v>
      </c>
      <c r="K146" s="10" t="s">
        <v>832</v>
      </c>
      <c r="L146" s="11">
        <v>2020</v>
      </c>
    </row>
    <row r="147" spans="1:12" x14ac:dyDescent="0.35">
      <c r="A147" s="7" t="s">
        <v>43</v>
      </c>
      <c r="B147" s="7" t="s">
        <v>11</v>
      </c>
      <c r="C147" s="7" t="s">
        <v>877</v>
      </c>
      <c r="D147" s="7">
        <v>1</v>
      </c>
      <c r="E147" s="7" t="s">
        <v>31</v>
      </c>
      <c r="F147" s="7" t="s">
        <v>32</v>
      </c>
      <c r="G147" s="8">
        <v>3744</v>
      </c>
      <c r="H147" s="7">
        <v>0</v>
      </c>
      <c r="I147" s="9" t="s">
        <v>13</v>
      </c>
      <c r="J147" s="10">
        <v>43881</v>
      </c>
      <c r="K147" s="10" t="s">
        <v>832</v>
      </c>
      <c r="L147" s="11">
        <v>2020</v>
      </c>
    </row>
    <row r="148" spans="1:12" x14ac:dyDescent="0.35">
      <c r="A148" s="7" t="s">
        <v>43</v>
      </c>
      <c r="B148" s="7" t="s">
        <v>11</v>
      </c>
      <c r="C148" s="7" t="s">
        <v>917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43881</v>
      </c>
      <c r="K148" s="10" t="s">
        <v>832</v>
      </c>
      <c r="L148" s="11">
        <v>2020</v>
      </c>
    </row>
    <row r="149" spans="1:12" x14ac:dyDescent="0.35">
      <c r="A149" s="7" t="s">
        <v>43</v>
      </c>
      <c r="B149" s="7" t="s">
        <v>11</v>
      </c>
      <c r="C149" s="7" t="s">
        <v>814</v>
      </c>
      <c r="D149" s="7">
        <v>1</v>
      </c>
      <c r="E149" s="7" t="s">
        <v>15</v>
      </c>
      <c r="F149" s="7" t="s">
        <v>16</v>
      </c>
      <c r="G149" s="7">
        <v>5920</v>
      </c>
      <c r="H149" s="7">
        <v>0</v>
      </c>
      <c r="I149" s="9" t="s">
        <v>13</v>
      </c>
      <c r="J149" s="10">
        <v>43888</v>
      </c>
      <c r="K149" s="10" t="s">
        <v>832</v>
      </c>
      <c r="L149" s="11">
        <v>2020</v>
      </c>
    </row>
    <row r="150" spans="1:12" x14ac:dyDescent="0.35">
      <c r="A150" s="7" t="s">
        <v>43</v>
      </c>
      <c r="B150" s="7" t="s">
        <v>11</v>
      </c>
      <c r="C150" s="7" t="s">
        <v>1000</v>
      </c>
      <c r="D150" s="7">
        <v>1</v>
      </c>
      <c r="E150" s="7" t="s">
        <v>33</v>
      </c>
      <c r="F150" s="7" t="s">
        <v>34</v>
      </c>
      <c r="G150" s="7">
        <v>5400</v>
      </c>
      <c r="H150" s="7">
        <v>0</v>
      </c>
      <c r="I150" s="9" t="s">
        <v>13</v>
      </c>
      <c r="J150" s="10">
        <v>43888</v>
      </c>
      <c r="K150" s="10" t="s">
        <v>832</v>
      </c>
      <c r="L150" s="11">
        <v>2020</v>
      </c>
    </row>
    <row r="151" spans="1:12" x14ac:dyDescent="0.35">
      <c r="A151" s="7" t="s">
        <v>43</v>
      </c>
      <c r="B151" s="7" t="s">
        <v>11</v>
      </c>
      <c r="C151" s="7" t="s">
        <v>860</v>
      </c>
      <c r="D151" s="7">
        <v>1</v>
      </c>
      <c r="E151" s="7" t="s">
        <v>359</v>
      </c>
      <c r="F151" s="7" t="s">
        <v>683</v>
      </c>
      <c r="G151" s="8">
        <v>2750</v>
      </c>
      <c r="H151" s="7">
        <v>0</v>
      </c>
      <c r="I151" s="9" t="s">
        <v>13</v>
      </c>
      <c r="J151" s="10">
        <v>43888</v>
      </c>
      <c r="K151" s="10" t="s">
        <v>832</v>
      </c>
      <c r="L151" s="11">
        <v>2020</v>
      </c>
    </row>
    <row r="152" spans="1:12" x14ac:dyDescent="0.35">
      <c r="A152" s="7" t="s">
        <v>43</v>
      </c>
      <c r="B152" s="7" t="s">
        <v>11</v>
      </c>
      <c r="C152" s="7" t="s">
        <v>868</v>
      </c>
      <c r="D152" s="7">
        <v>1</v>
      </c>
      <c r="E152" s="7" t="s">
        <v>25</v>
      </c>
      <c r="F152" s="7" t="s">
        <v>26</v>
      </c>
      <c r="G152" s="8">
        <v>5500</v>
      </c>
      <c r="H152" s="7">
        <v>0</v>
      </c>
      <c r="I152" s="9" t="s">
        <v>13</v>
      </c>
      <c r="J152" s="10">
        <v>43888</v>
      </c>
      <c r="K152" s="10" t="s">
        <v>832</v>
      </c>
      <c r="L152" s="11">
        <v>2020</v>
      </c>
    </row>
    <row r="153" spans="1:12" x14ac:dyDescent="0.35">
      <c r="A153" s="7" t="s">
        <v>43</v>
      </c>
      <c r="B153" s="7" t="s">
        <v>11</v>
      </c>
      <c r="C153" s="7" t="s">
        <v>878</v>
      </c>
      <c r="D153" s="7">
        <v>1</v>
      </c>
      <c r="E153" s="7" t="s">
        <v>31</v>
      </c>
      <c r="F153" s="7" t="s">
        <v>32</v>
      </c>
      <c r="G153" s="7">
        <v>3744</v>
      </c>
      <c r="H153" s="7">
        <v>0</v>
      </c>
      <c r="I153" s="9" t="s">
        <v>13</v>
      </c>
      <c r="J153" s="10">
        <v>43888</v>
      </c>
      <c r="K153" s="10" t="s">
        <v>832</v>
      </c>
      <c r="L153" s="11">
        <v>2020</v>
      </c>
    </row>
    <row r="154" spans="1:12" x14ac:dyDescent="0.35">
      <c r="A154" s="7" t="s">
        <v>43</v>
      </c>
      <c r="B154" s="7" t="s">
        <v>11</v>
      </c>
      <c r="C154" s="7" t="s">
        <v>918</v>
      </c>
      <c r="D154" s="7">
        <v>1</v>
      </c>
      <c r="E154" s="7" t="s">
        <v>23</v>
      </c>
      <c r="F154" s="7" t="s">
        <v>24</v>
      </c>
      <c r="G154" s="7">
        <v>5500</v>
      </c>
      <c r="H154" s="7">
        <v>0</v>
      </c>
      <c r="I154" s="9" t="s">
        <v>13</v>
      </c>
      <c r="J154" s="10">
        <v>43888</v>
      </c>
      <c r="K154" s="10" t="s">
        <v>832</v>
      </c>
      <c r="L154" s="11">
        <v>2020</v>
      </c>
    </row>
    <row r="155" spans="1:12" x14ac:dyDescent="0.35">
      <c r="A155" s="7" t="s">
        <v>43</v>
      </c>
      <c r="B155" s="7" t="s">
        <v>11</v>
      </c>
      <c r="C155" s="7" t="s">
        <v>895</v>
      </c>
      <c r="D155" s="7">
        <v>1</v>
      </c>
      <c r="E155" s="7" t="s">
        <v>293</v>
      </c>
      <c r="F155" s="7" t="s">
        <v>436</v>
      </c>
      <c r="G155" s="7">
        <v>5500</v>
      </c>
      <c r="H155" s="7">
        <v>0</v>
      </c>
      <c r="I155" s="9" t="s">
        <v>13</v>
      </c>
      <c r="J155" s="10">
        <v>43895</v>
      </c>
      <c r="K155" s="10" t="s">
        <v>831</v>
      </c>
      <c r="L155" s="11">
        <v>2020</v>
      </c>
    </row>
    <row r="156" spans="1:12" x14ac:dyDescent="0.35">
      <c r="A156" s="7" t="s">
        <v>43</v>
      </c>
      <c r="B156" s="7" t="s">
        <v>11</v>
      </c>
      <c r="C156" s="7" t="s">
        <v>818</v>
      </c>
      <c r="D156" s="7">
        <v>1</v>
      </c>
      <c r="E156" s="7" t="s">
        <v>625</v>
      </c>
      <c r="F156" s="7" t="s">
        <v>626</v>
      </c>
      <c r="G156" s="8">
        <v>4200</v>
      </c>
      <c r="H156" s="7">
        <v>0</v>
      </c>
      <c r="I156" s="9" t="s">
        <v>13</v>
      </c>
      <c r="J156" s="10">
        <v>43895</v>
      </c>
      <c r="K156" s="10" t="s">
        <v>831</v>
      </c>
      <c r="L156" s="11">
        <v>2020</v>
      </c>
    </row>
    <row r="157" spans="1:12" x14ac:dyDescent="0.35">
      <c r="A157" s="7" t="s">
        <v>43</v>
      </c>
      <c r="B157" s="7" t="s">
        <v>1042</v>
      </c>
      <c r="C157" s="7" t="s">
        <v>1012</v>
      </c>
      <c r="D157" s="7">
        <v>1</v>
      </c>
      <c r="E157" s="7" t="s">
        <v>33</v>
      </c>
      <c r="F157" s="7" t="s">
        <v>34</v>
      </c>
      <c r="G157" s="7">
        <v>5400</v>
      </c>
      <c r="H157" s="7">
        <v>0</v>
      </c>
      <c r="I157" s="9" t="s">
        <v>13</v>
      </c>
      <c r="J157" s="240">
        <v>43895</v>
      </c>
      <c r="K157" s="10" t="s">
        <v>831</v>
      </c>
      <c r="L157" s="11">
        <v>2020</v>
      </c>
    </row>
    <row r="158" spans="1:12" x14ac:dyDescent="0.35">
      <c r="A158" s="7" t="s">
        <v>43</v>
      </c>
      <c r="B158" s="7" t="s">
        <v>11</v>
      </c>
      <c r="C158" s="7" t="s">
        <v>911</v>
      </c>
      <c r="D158" s="7">
        <v>1</v>
      </c>
      <c r="E158" s="7" t="s">
        <v>139</v>
      </c>
      <c r="F158" s="7" t="s">
        <v>24</v>
      </c>
      <c r="G158" s="7">
        <v>5500</v>
      </c>
      <c r="H158" s="7">
        <v>0</v>
      </c>
      <c r="I158" s="9" t="s">
        <v>13</v>
      </c>
      <c r="J158" s="10">
        <v>43895</v>
      </c>
      <c r="K158" s="10" t="s">
        <v>831</v>
      </c>
      <c r="L158" s="11">
        <v>2020</v>
      </c>
    </row>
    <row r="159" spans="1:12" x14ac:dyDescent="0.35">
      <c r="A159" s="7" t="s">
        <v>43</v>
      </c>
      <c r="B159" s="7" t="s">
        <v>11</v>
      </c>
      <c r="C159" s="7" t="s">
        <v>864</v>
      </c>
      <c r="D159" s="7">
        <v>1</v>
      </c>
      <c r="E159" s="7" t="s">
        <v>44</v>
      </c>
      <c r="F159" s="7" t="s">
        <v>27</v>
      </c>
      <c r="G159" s="7">
        <v>2750</v>
      </c>
      <c r="H159" s="7">
        <v>0</v>
      </c>
      <c r="I159" s="9" t="s">
        <v>13</v>
      </c>
      <c r="J159" s="10">
        <v>43895</v>
      </c>
      <c r="K159" s="10" t="s">
        <v>831</v>
      </c>
      <c r="L159" s="11">
        <v>2020</v>
      </c>
    </row>
    <row r="160" spans="1:12" x14ac:dyDescent="0.35">
      <c r="A160" s="7" t="s">
        <v>43</v>
      </c>
      <c r="B160" s="7" t="s">
        <v>11</v>
      </c>
      <c r="C160" s="7" t="s">
        <v>900</v>
      </c>
      <c r="D160" s="7">
        <v>1</v>
      </c>
      <c r="E160" s="7" t="s">
        <v>28</v>
      </c>
      <c r="F160" s="7" t="s">
        <v>29</v>
      </c>
      <c r="G160" s="7">
        <v>5500</v>
      </c>
      <c r="H160" s="7">
        <v>0</v>
      </c>
      <c r="I160" s="9" t="s">
        <v>13</v>
      </c>
      <c r="J160" s="10">
        <v>43895</v>
      </c>
      <c r="K160" s="10" t="s">
        <v>831</v>
      </c>
      <c r="L160" s="11">
        <v>2020</v>
      </c>
    </row>
    <row r="161" spans="1:12" x14ac:dyDescent="0.35">
      <c r="A161" s="7" t="s">
        <v>43</v>
      </c>
      <c r="B161" s="7" t="s">
        <v>11</v>
      </c>
      <c r="C161" s="7" t="s">
        <v>879</v>
      </c>
      <c r="D161" s="7">
        <v>1</v>
      </c>
      <c r="E161" s="7" t="s">
        <v>31</v>
      </c>
      <c r="F161" s="7" t="s">
        <v>32</v>
      </c>
      <c r="G161" s="7">
        <v>3744</v>
      </c>
      <c r="H161" s="7">
        <v>0</v>
      </c>
      <c r="I161" s="9" t="s">
        <v>13</v>
      </c>
      <c r="J161" s="10">
        <v>43895</v>
      </c>
      <c r="K161" s="10" t="s">
        <v>831</v>
      </c>
      <c r="L161" s="11">
        <v>2020</v>
      </c>
    </row>
    <row r="162" spans="1:12" x14ac:dyDescent="0.35">
      <c r="A162" s="7" t="s">
        <v>43</v>
      </c>
      <c r="B162" s="7" t="s">
        <v>11</v>
      </c>
      <c r="C162" s="7" t="s">
        <v>890</v>
      </c>
      <c r="D162" s="7">
        <v>1</v>
      </c>
      <c r="E162" s="7" t="s">
        <v>31</v>
      </c>
      <c r="F162" s="7" t="s">
        <v>32</v>
      </c>
      <c r="G162" s="7">
        <v>3744</v>
      </c>
      <c r="H162" s="7">
        <v>0</v>
      </c>
      <c r="I162" s="9" t="s">
        <v>13</v>
      </c>
      <c r="J162" s="10">
        <v>43895</v>
      </c>
      <c r="K162" s="10" t="s">
        <v>831</v>
      </c>
      <c r="L162" s="11">
        <v>2020</v>
      </c>
    </row>
    <row r="163" spans="1:12" x14ac:dyDescent="0.35">
      <c r="A163" s="7" t="s">
        <v>43</v>
      </c>
      <c r="B163" s="7" t="s">
        <v>11</v>
      </c>
      <c r="C163" s="7" t="s">
        <v>1009</v>
      </c>
      <c r="D163" s="7">
        <v>1</v>
      </c>
      <c r="E163" s="7" t="s">
        <v>118</v>
      </c>
      <c r="F163" s="7" t="s">
        <v>134</v>
      </c>
      <c r="G163" s="7">
        <v>5500</v>
      </c>
      <c r="H163" s="7">
        <v>0</v>
      </c>
      <c r="I163" s="9" t="s">
        <v>13</v>
      </c>
      <c r="J163" s="10">
        <v>43902</v>
      </c>
      <c r="K163" s="10" t="s">
        <v>831</v>
      </c>
      <c r="L163" s="11">
        <v>2020</v>
      </c>
    </row>
    <row r="164" spans="1:12" x14ac:dyDescent="0.35">
      <c r="A164" s="7" t="s">
        <v>43</v>
      </c>
      <c r="B164" s="7" t="s">
        <v>11</v>
      </c>
      <c r="C164" s="7" t="s">
        <v>815</v>
      </c>
      <c r="D164" s="7">
        <v>1</v>
      </c>
      <c r="E164" s="7" t="s">
        <v>15</v>
      </c>
      <c r="F164" s="7" t="s">
        <v>16</v>
      </c>
      <c r="G164" s="7">
        <v>5920</v>
      </c>
      <c r="H164" s="7">
        <v>0</v>
      </c>
      <c r="I164" s="9" t="s">
        <v>13</v>
      </c>
      <c r="J164" s="10">
        <v>43902</v>
      </c>
      <c r="K164" s="10" t="s">
        <v>831</v>
      </c>
      <c r="L164" s="11">
        <v>2020</v>
      </c>
    </row>
    <row r="165" spans="1:12" x14ac:dyDescent="0.35">
      <c r="A165" s="7" t="s">
        <v>43</v>
      </c>
      <c r="B165" s="7" t="s">
        <v>11</v>
      </c>
      <c r="C165" s="7" t="s">
        <v>1001</v>
      </c>
      <c r="D165" s="7">
        <v>1</v>
      </c>
      <c r="E165" s="7" t="s">
        <v>33</v>
      </c>
      <c r="F165" s="7" t="s">
        <v>34</v>
      </c>
      <c r="G165" s="7">
        <v>5400</v>
      </c>
      <c r="H165" s="7">
        <v>0</v>
      </c>
      <c r="I165" s="9" t="s">
        <v>13</v>
      </c>
      <c r="J165" s="10">
        <v>43902</v>
      </c>
      <c r="K165" s="10" t="s">
        <v>831</v>
      </c>
      <c r="L165" s="11">
        <v>2020</v>
      </c>
    </row>
    <row r="166" spans="1:12" x14ac:dyDescent="0.35">
      <c r="A166" s="7" t="s">
        <v>43</v>
      </c>
      <c r="B166" s="7" t="s">
        <v>11</v>
      </c>
      <c r="C166" s="7" t="s">
        <v>859</v>
      </c>
      <c r="D166" s="7">
        <v>1</v>
      </c>
      <c r="E166" s="7" t="s">
        <v>19</v>
      </c>
      <c r="F166" s="7" t="s">
        <v>20</v>
      </c>
      <c r="G166" s="8">
        <v>2750</v>
      </c>
      <c r="H166" s="7">
        <v>0</v>
      </c>
      <c r="I166" s="9" t="s">
        <v>13</v>
      </c>
      <c r="J166" s="10">
        <v>43902</v>
      </c>
      <c r="K166" s="10" t="s">
        <v>831</v>
      </c>
      <c r="L166" s="11">
        <v>2020</v>
      </c>
    </row>
    <row r="167" spans="1:12" x14ac:dyDescent="0.35">
      <c r="A167" s="7" t="s">
        <v>43</v>
      </c>
      <c r="B167" s="7" t="s">
        <v>11</v>
      </c>
      <c r="C167" s="7" t="s">
        <v>880</v>
      </c>
      <c r="D167" s="7">
        <v>1</v>
      </c>
      <c r="E167" s="7" t="s">
        <v>31</v>
      </c>
      <c r="F167" s="7" t="s">
        <v>32</v>
      </c>
      <c r="G167" s="7">
        <v>3744</v>
      </c>
      <c r="H167" s="7">
        <v>0</v>
      </c>
      <c r="I167" s="9" t="s">
        <v>13</v>
      </c>
      <c r="J167" s="10">
        <v>43902</v>
      </c>
      <c r="K167" s="10" t="s">
        <v>831</v>
      </c>
      <c r="L167" s="11">
        <v>2020</v>
      </c>
    </row>
    <row r="168" spans="1:12" x14ac:dyDescent="0.35">
      <c r="A168" s="7" t="s">
        <v>43</v>
      </c>
      <c r="B168" s="7" t="s">
        <v>11</v>
      </c>
      <c r="C168" s="7" t="s">
        <v>919</v>
      </c>
      <c r="D168" s="7">
        <v>1</v>
      </c>
      <c r="E168" s="7" t="s">
        <v>23</v>
      </c>
      <c r="F168" s="7" t="s">
        <v>24</v>
      </c>
      <c r="G168" s="7">
        <v>5500</v>
      </c>
      <c r="H168" s="7">
        <v>0</v>
      </c>
      <c r="I168" s="9" t="s">
        <v>13</v>
      </c>
      <c r="J168" s="10">
        <v>43902</v>
      </c>
      <c r="K168" s="10" t="s">
        <v>831</v>
      </c>
      <c r="L168" s="11">
        <v>2020</v>
      </c>
    </row>
    <row r="169" spans="1:12" x14ac:dyDescent="0.35">
      <c r="A169" s="7" t="s">
        <v>43</v>
      </c>
      <c r="B169" s="7" t="s">
        <v>11</v>
      </c>
      <c r="C169" s="7" t="s">
        <v>819</v>
      </c>
      <c r="D169" s="7">
        <v>1</v>
      </c>
      <c r="E169" s="7" t="s">
        <v>625</v>
      </c>
      <c r="F169" s="7" t="s">
        <v>626</v>
      </c>
      <c r="G169" s="8">
        <v>4200</v>
      </c>
      <c r="H169" s="7">
        <v>0</v>
      </c>
      <c r="I169" s="9" t="s">
        <v>13</v>
      </c>
      <c r="J169" s="10">
        <v>43909</v>
      </c>
      <c r="K169" s="10" t="s">
        <v>831</v>
      </c>
      <c r="L169" s="11">
        <v>2020</v>
      </c>
    </row>
    <row r="170" spans="1:12" x14ac:dyDescent="0.35">
      <c r="A170" s="7" t="s">
        <v>43</v>
      </c>
      <c r="B170" s="7" t="s">
        <v>11</v>
      </c>
      <c r="C170" s="7" t="s">
        <v>1002</v>
      </c>
      <c r="D170" s="7">
        <v>1</v>
      </c>
      <c r="E170" s="7" t="s">
        <v>33</v>
      </c>
      <c r="F170" s="7" t="s">
        <v>34</v>
      </c>
      <c r="G170" s="7">
        <v>5400</v>
      </c>
      <c r="H170" s="7">
        <v>0</v>
      </c>
      <c r="I170" s="9" t="s">
        <v>13</v>
      </c>
      <c r="J170" s="10">
        <v>43909</v>
      </c>
      <c r="K170" s="10" t="s">
        <v>831</v>
      </c>
      <c r="L170" s="11">
        <v>2020</v>
      </c>
    </row>
    <row r="171" spans="1:12" x14ac:dyDescent="0.35">
      <c r="A171" s="7" t="s">
        <v>43</v>
      </c>
      <c r="B171" s="7" t="s">
        <v>11</v>
      </c>
      <c r="C171" s="7" t="s">
        <v>865</v>
      </c>
      <c r="D171" s="7">
        <v>1</v>
      </c>
      <c r="E171" s="7" t="s">
        <v>44</v>
      </c>
      <c r="F171" s="7" t="s">
        <v>27</v>
      </c>
      <c r="G171" s="7">
        <v>2750</v>
      </c>
      <c r="H171" s="7">
        <v>0</v>
      </c>
      <c r="I171" s="9" t="s">
        <v>13</v>
      </c>
      <c r="J171" s="10">
        <v>43909</v>
      </c>
      <c r="K171" s="10" t="s">
        <v>831</v>
      </c>
      <c r="L171" s="11">
        <v>2020</v>
      </c>
    </row>
    <row r="172" spans="1:12" x14ac:dyDescent="0.35">
      <c r="A172" s="7" t="s">
        <v>43</v>
      </c>
      <c r="B172" s="7" t="s">
        <v>11</v>
      </c>
      <c r="C172" s="7" t="s">
        <v>901</v>
      </c>
      <c r="D172" s="7">
        <v>1</v>
      </c>
      <c r="E172" s="7" t="s">
        <v>28</v>
      </c>
      <c r="F172" s="7" t="s">
        <v>29</v>
      </c>
      <c r="G172" s="7">
        <v>5500</v>
      </c>
      <c r="H172" s="7">
        <v>0</v>
      </c>
      <c r="I172" s="9" t="s">
        <v>13</v>
      </c>
      <c r="J172" s="10">
        <v>43909</v>
      </c>
      <c r="K172" s="10" t="s">
        <v>831</v>
      </c>
      <c r="L172" s="11">
        <v>2020</v>
      </c>
    </row>
    <row r="173" spans="1:12" x14ac:dyDescent="0.35">
      <c r="A173" s="7" t="s">
        <v>43</v>
      </c>
      <c r="B173" s="7" t="s">
        <v>11</v>
      </c>
      <c r="C173" s="7" t="s">
        <v>869</v>
      </c>
      <c r="D173" s="7">
        <v>1</v>
      </c>
      <c r="E173" s="7" t="s">
        <v>25</v>
      </c>
      <c r="F173" s="7" t="s">
        <v>26</v>
      </c>
      <c r="G173" s="8">
        <v>5500</v>
      </c>
      <c r="H173" s="7">
        <v>0</v>
      </c>
      <c r="I173" s="9" t="s">
        <v>13</v>
      </c>
      <c r="J173" s="10">
        <v>43909</v>
      </c>
      <c r="K173" s="10" t="s">
        <v>831</v>
      </c>
      <c r="L173" s="11">
        <v>2020</v>
      </c>
    </row>
    <row r="174" spans="1:12" x14ac:dyDescent="0.35">
      <c r="A174" s="7" t="s">
        <v>43</v>
      </c>
      <c r="B174" s="7" t="s">
        <v>11</v>
      </c>
      <c r="C174" s="7" t="s">
        <v>881</v>
      </c>
      <c r="D174" s="7">
        <v>1</v>
      </c>
      <c r="E174" s="7" t="s">
        <v>31</v>
      </c>
      <c r="F174" s="7" t="s">
        <v>32</v>
      </c>
      <c r="G174" s="7">
        <v>3744</v>
      </c>
      <c r="H174" s="7">
        <v>0</v>
      </c>
      <c r="I174" s="9" t="s">
        <v>13</v>
      </c>
      <c r="J174" s="10">
        <v>43909</v>
      </c>
      <c r="K174" s="10" t="s">
        <v>831</v>
      </c>
      <c r="L174" s="11">
        <v>2020</v>
      </c>
    </row>
    <row r="175" spans="1:12" x14ac:dyDescent="0.35">
      <c r="A175" s="7" t="s">
        <v>43</v>
      </c>
      <c r="B175" s="7" t="s">
        <v>11</v>
      </c>
      <c r="C175" s="7" t="s">
        <v>857</v>
      </c>
      <c r="D175" s="7">
        <v>1</v>
      </c>
      <c r="E175" s="7" t="s">
        <v>21</v>
      </c>
      <c r="F175" s="7" t="s">
        <v>22</v>
      </c>
      <c r="G175" s="7">
        <v>1500</v>
      </c>
      <c r="H175" s="7">
        <v>0</v>
      </c>
      <c r="I175" s="9" t="s">
        <v>13</v>
      </c>
      <c r="J175" s="10">
        <v>43909</v>
      </c>
      <c r="K175" s="10" t="s">
        <v>831</v>
      </c>
      <c r="L175" s="11">
        <v>2020</v>
      </c>
    </row>
    <row r="176" spans="1:12" x14ac:dyDescent="0.35">
      <c r="A176" s="7" t="s">
        <v>43</v>
      </c>
      <c r="B176" s="7" t="s">
        <v>11</v>
      </c>
      <c r="C176" s="7" t="s">
        <v>882</v>
      </c>
      <c r="D176" s="7">
        <v>1</v>
      </c>
      <c r="E176" s="7" t="s">
        <v>31</v>
      </c>
      <c r="F176" s="7" t="s">
        <v>32</v>
      </c>
      <c r="G176" s="7">
        <v>3744</v>
      </c>
      <c r="H176" s="7">
        <v>0</v>
      </c>
      <c r="I176" s="9" t="s">
        <v>13</v>
      </c>
      <c r="J176" s="10">
        <v>43916</v>
      </c>
      <c r="K176" s="10" t="s">
        <v>831</v>
      </c>
      <c r="L176" s="11">
        <v>2020</v>
      </c>
    </row>
    <row r="177" spans="1:12" x14ac:dyDescent="0.35">
      <c r="A177" s="7" t="s">
        <v>43</v>
      </c>
      <c r="B177" s="7" t="s">
        <v>11</v>
      </c>
      <c r="C177" s="7" t="s">
        <v>920</v>
      </c>
      <c r="D177" s="7">
        <v>1</v>
      </c>
      <c r="E177" s="7" t="s">
        <v>23</v>
      </c>
      <c r="F177" s="7" t="s">
        <v>24</v>
      </c>
      <c r="G177" s="7">
        <v>5500</v>
      </c>
      <c r="H177" s="7">
        <v>0</v>
      </c>
      <c r="I177" s="9" t="s">
        <v>13</v>
      </c>
      <c r="J177" s="10">
        <v>43916</v>
      </c>
      <c r="K177" s="10" t="s">
        <v>831</v>
      </c>
      <c r="L177" s="11">
        <v>2020</v>
      </c>
    </row>
    <row r="178" spans="1:12" x14ac:dyDescent="0.35">
      <c r="A178" s="7" t="s">
        <v>43</v>
      </c>
      <c r="B178" s="7" t="s">
        <v>11</v>
      </c>
      <c r="C178" s="7" t="s">
        <v>805</v>
      </c>
      <c r="D178" s="7">
        <v>1</v>
      </c>
      <c r="E178" s="7" t="s">
        <v>72</v>
      </c>
      <c r="F178" s="7" t="s">
        <v>709</v>
      </c>
      <c r="G178" s="7">
        <v>3120</v>
      </c>
      <c r="H178" s="7">
        <v>0</v>
      </c>
      <c r="I178" s="9" t="s">
        <v>830</v>
      </c>
      <c r="J178" s="10">
        <v>43916</v>
      </c>
      <c r="K178" s="10" t="s">
        <v>831</v>
      </c>
      <c r="L178" s="11">
        <v>2020</v>
      </c>
    </row>
    <row r="179" spans="1:12" x14ac:dyDescent="0.35">
      <c r="A179" s="7" t="s">
        <v>43</v>
      </c>
      <c r="B179" s="7" t="s">
        <v>11</v>
      </c>
      <c r="C179" s="7" t="s">
        <v>1010</v>
      </c>
      <c r="D179" s="7">
        <v>1</v>
      </c>
      <c r="E179" s="7" t="s">
        <v>15</v>
      </c>
      <c r="F179" s="7" t="s">
        <v>16</v>
      </c>
      <c r="G179" s="7">
        <v>5920</v>
      </c>
      <c r="H179" s="7">
        <v>0</v>
      </c>
      <c r="I179" s="9" t="s">
        <v>13</v>
      </c>
      <c r="J179" s="10">
        <v>43923</v>
      </c>
      <c r="K179" s="10" t="s">
        <v>833</v>
      </c>
      <c r="L179" s="11">
        <v>2020</v>
      </c>
    </row>
    <row r="180" spans="1:12" x14ac:dyDescent="0.35">
      <c r="A180" s="7" t="s">
        <v>43</v>
      </c>
      <c r="B180" s="7" t="s">
        <v>11</v>
      </c>
      <c r="C180" s="7" t="s">
        <v>896</v>
      </c>
      <c r="D180" s="7">
        <v>1</v>
      </c>
      <c r="E180" s="7" t="s">
        <v>293</v>
      </c>
      <c r="F180" s="7" t="s">
        <v>436</v>
      </c>
      <c r="G180" s="7">
        <v>5500</v>
      </c>
      <c r="H180" s="7">
        <v>0</v>
      </c>
      <c r="I180" s="9" t="s">
        <v>13</v>
      </c>
      <c r="J180" s="10">
        <v>43923</v>
      </c>
      <c r="K180" s="10" t="s">
        <v>833</v>
      </c>
      <c r="L180" s="11">
        <v>2020</v>
      </c>
    </row>
    <row r="181" spans="1:12" x14ac:dyDescent="0.35">
      <c r="A181" s="7" t="s">
        <v>43</v>
      </c>
      <c r="B181" s="7" t="s">
        <v>11</v>
      </c>
      <c r="C181" s="7" t="s">
        <v>820</v>
      </c>
      <c r="D181" s="7">
        <v>1</v>
      </c>
      <c r="E181" s="7" t="s">
        <v>625</v>
      </c>
      <c r="F181" s="7" t="s">
        <v>626</v>
      </c>
      <c r="G181" s="8">
        <v>4200</v>
      </c>
      <c r="H181" s="7">
        <v>0</v>
      </c>
      <c r="I181" s="9" t="s">
        <v>13</v>
      </c>
      <c r="J181" s="10">
        <v>43923</v>
      </c>
      <c r="K181" s="10" t="s">
        <v>833</v>
      </c>
      <c r="L181" s="11">
        <v>2020</v>
      </c>
    </row>
    <row r="182" spans="1:12" x14ac:dyDescent="0.35">
      <c r="A182" s="7" t="s">
        <v>43</v>
      </c>
      <c r="B182" s="7" t="s">
        <v>11</v>
      </c>
      <c r="C182" s="7" t="s">
        <v>866</v>
      </c>
      <c r="D182" s="7">
        <v>1</v>
      </c>
      <c r="E182" s="7" t="s">
        <v>44</v>
      </c>
      <c r="F182" s="7" t="s">
        <v>27</v>
      </c>
      <c r="G182" s="7">
        <v>2750</v>
      </c>
      <c r="H182" s="7">
        <v>0</v>
      </c>
      <c r="I182" s="9" t="s">
        <v>13</v>
      </c>
      <c r="J182" s="10">
        <v>43923</v>
      </c>
      <c r="K182" s="10" t="s">
        <v>833</v>
      </c>
      <c r="L182" s="11">
        <v>2020</v>
      </c>
    </row>
    <row r="183" spans="1:12" x14ac:dyDescent="0.35">
      <c r="A183" s="7" t="s">
        <v>43</v>
      </c>
      <c r="B183" s="7" t="s">
        <v>11</v>
      </c>
      <c r="C183" s="7" t="s">
        <v>906</v>
      </c>
      <c r="D183" s="7">
        <v>1</v>
      </c>
      <c r="E183" s="7" t="s">
        <v>35</v>
      </c>
      <c r="F183" s="7" t="s">
        <v>30</v>
      </c>
      <c r="G183" s="7">
        <v>5500</v>
      </c>
      <c r="H183" s="7">
        <v>0</v>
      </c>
      <c r="I183" s="9" t="s">
        <v>13</v>
      </c>
      <c r="J183" s="10">
        <v>43923</v>
      </c>
      <c r="K183" s="10" t="s">
        <v>833</v>
      </c>
      <c r="L183" s="11">
        <v>2020</v>
      </c>
    </row>
    <row r="184" spans="1:12" x14ac:dyDescent="0.35">
      <c r="A184" s="7" t="s">
        <v>43</v>
      </c>
      <c r="B184" s="7" t="s">
        <v>11</v>
      </c>
      <c r="C184" s="7" t="s">
        <v>883</v>
      </c>
      <c r="D184" s="7">
        <v>1</v>
      </c>
      <c r="E184" s="7" t="s">
        <v>31</v>
      </c>
      <c r="F184" s="7" t="s">
        <v>32</v>
      </c>
      <c r="G184" s="7">
        <v>3744</v>
      </c>
      <c r="H184" s="7">
        <v>0</v>
      </c>
      <c r="I184" s="9" t="s">
        <v>13</v>
      </c>
      <c r="J184" s="10">
        <v>43923</v>
      </c>
      <c r="K184" s="10" t="s">
        <v>833</v>
      </c>
      <c r="L184" s="11">
        <v>2020</v>
      </c>
    </row>
    <row r="185" spans="1:12" x14ac:dyDescent="0.35">
      <c r="A185" s="7" t="s">
        <v>43</v>
      </c>
      <c r="B185" s="7" t="s">
        <v>11</v>
      </c>
      <c r="C185" s="7" t="s">
        <v>921</v>
      </c>
      <c r="D185" s="7">
        <v>1</v>
      </c>
      <c r="E185" s="7" t="s">
        <v>23</v>
      </c>
      <c r="F185" s="7" t="s">
        <v>24</v>
      </c>
      <c r="G185" s="7">
        <v>5500</v>
      </c>
      <c r="H185" s="7">
        <v>0</v>
      </c>
      <c r="I185" s="9" t="s">
        <v>13</v>
      </c>
      <c r="J185" s="10">
        <v>43923</v>
      </c>
      <c r="K185" s="10" t="s">
        <v>833</v>
      </c>
      <c r="L185" s="11">
        <v>2020</v>
      </c>
    </row>
    <row r="186" spans="1:12" x14ac:dyDescent="0.35">
      <c r="A186" s="7" t="s">
        <v>43</v>
      </c>
      <c r="B186" s="7" t="s">
        <v>11</v>
      </c>
      <c r="C186" s="7" t="s">
        <v>1003</v>
      </c>
      <c r="D186" s="7">
        <v>1</v>
      </c>
      <c r="E186" s="7" t="s">
        <v>33</v>
      </c>
      <c r="F186" s="7" t="s">
        <v>34</v>
      </c>
      <c r="G186" s="7">
        <v>5400</v>
      </c>
      <c r="H186" s="7">
        <v>0</v>
      </c>
      <c r="I186" s="9" t="s">
        <v>13</v>
      </c>
      <c r="J186" s="10">
        <v>43930</v>
      </c>
      <c r="K186" s="10" t="s">
        <v>833</v>
      </c>
      <c r="L186" s="11">
        <v>2020</v>
      </c>
    </row>
    <row r="187" spans="1:12" x14ac:dyDescent="0.35">
      <c r="A187" s="7" t="s">
        <v>43</v>
      </c>
      <c r="B187" s="7" t="s">
        <v>11</v>
      </c>
      <c r="C187" s="7" t="s">
        <v>912</v>
      </c>
      <c r="D187" s="7">
        <v>1</v>
      </c>
      <c r="E187" s="7" t="s">
        <v>139</v>
      </c>
      <c r="F187" s="7" t="s">
        <v>24</v>
      </c>
      <c r="G187" s="7">
        <v>5500</v>
      </c>
      <c r="H187" s="7">
        <v>0</v>
      </c>
      <c r="I187" s="9" t="s">
        <v>13</v>
      </c>
      <c r="J187" s="10">
        <v>43930</v>
      </c>
      <c r="K187" s="10" t="s">
        <v>833</v>
      </c>
      <c r="L187" s="11">
        <v>2020</v>
      </c>
    </row>
    <row r="188" spans="1:12" x14ac:dyDescent="0.35">
      <c r="A188" s="7" t="s">
        <v>43</v>
      </c>
      <c r="B188" s="7" t="s">
        <v>11</v>
      </c>
      <c r="C188" s="7" t="s">
        <v>902</v>
      </c>
      <c r="D188" s="7">
        <v>1</v>
      </c>
      <c r="E188" s="7" t="s">
        <v>28</v>
      </c>
      <c r="F188" s="7" t="s">
        <v>29</v>
      </c>
      <c r="G188" s="7">
        <v>5500</v>
      </c>
      <c r="H188" s="7">
        <v>0</v>
      </c>
      <c r="I188" s="9" t="s">
        <v>13</v>
      </c>
      <c r="J188" s="10">
        <v>43930</v>
      </c>
      <c r="K188" s="10" t="s">
        <v>833</v>
      </c>
      <c r="L188" s="11">
        <v>2020</v>
      </c>
    </row>
    <row r="189" spans="1:12" x14ac:dyDescent="0.35">
      <c r="A189" s="7" t="s">
        <v>43</v>
      </c>
      <c r="B189" s="7" t="s">
        <v>11</v>
      </c>
      <c r="C189" s="7" t="s">
        <v>884</v>
      </c>
      <c r="D189" s="7">
        <v>1</v>
      </c>
      <c r="E189" s="7" t="s">
        <v>31</v>
      </c>
      <c r="F189" s="7" t="s">
        <v>32</v>
      </c>
      <c r="G189" s="7">
        <v>3744</v>
      </c>
      <c r="H189" s="7">
        <v>0</v>
      </c>
      <c r="I189" s="9" t="s">
        <v>13</v>
      </c>
      <c r="J189" s="10">
        <v>43930</v>
      </c>
      <c r="K189" s="10" t="s">
        <v>833</v>
      </c>
      <c r="L189" s="11">
        <v>2020</v>
      </c>
    </row>
    <row r="190" spans="1:12" x14ac:dyDescent="0.35">
      <c r="A190" s="7" t="s">
        <v>43</v>
      </c>
      <c r="B190" s="7" t="s">
        <v>11</v>
      </c>
      <c r="C190" s="7" t="s">
        <v>922</v>
      </c>
      <c r="D190" s="7">
        <v>1</v>
      </c>
      <c r="E190" s="7" t="s">
        <v>23</v>
      </c>
      <c r="F190" s="7" t="s">
        <v>24</v>
      </c>
      <c r="G190" s="7">
        <v>5500</v>
      </c>
      <c r="H190" s="7">
        <v>0</v>
      </c>
      <c r="I190" s="9" t="s">
        <v>13</v>
      </c>
      <c r="J190" s="10">
        <v>43930</v>
      </c>
      <c r="K190" s="10" t="s">
        <v>833</v>
      </c>
      <c r="L190" s="11">
        <v>2020</v>
      </c>
    </row>
    <row r="191" spans="1:12" x14ac:dyDescent="0.35">
      <c r="A191" s="7" t="s">
        <v>43</v>
      </c>
      <c r="B191" s="7" t="s">
        <v>11</v>
      </c>
      <c r="C191" s="7" t="s">
        <v>811</v>
      </c>
      <c r="D191" s="7">
        <v>1</v>
      </c>
      <c r="E191" s="7" t="s">
        <v>119</v>
      </c>
      <c r="F191" s="7" t="s">
        <v>133</v>
      </c>
      <c r="G191" s="7">
        <v>5500</v>
      </c>
      <c r="H191" s="7">
        <v>0</v>
      </c>
      <c r="I191" s="9" t="s">
        <v>13</v>
      </c>
      <c r="J191" s="10">
        <v>43930</v>
      </c>
      <c r="K191" s="10" t="s">
        <v>833</v>
      </c>
      <c r="L191" s="11">
        <v>2020</v>
      </c>
    </row>
    <row r="192" spans="1:12" x14ac:dyDescent="0.35">
      <c r="A192" s="7" t="s">
        <v>43</v>
      </c>
      <c r="B192" s="7" t="s">
        <v>1042</v>
      </c>
      <c r="C192" s="7" t="s">
        <v>1013</v>
      </c>
      <c r="D192" s="7">
        <v>1</v>
      </c>
      <c r="E192" s="7" t="s">
        <v>33</v>
      </c>
      <c r="F192" s="7" t="s">
        <v>34</v>
      </c>
      <c r="G192" s="7">
        <v>5400</v>
      </c>
      <c r="H192" s="7">
        <v>0</v>
      </c>
      <c r="I192" s="9" t="s">
        <v>13</v>
      </c>
      <c r="J192" s="240">
        <v>43937</v>
      </c>
      <c r="K192" s="10" t="s">
        <v>833</v>
      </c>
      <c r="L192" s="11">
        <v>2020</v>
      </c>
    </row>
    <row r="193" spans="1:12" x14ac:dyDescent="0.35">
      <c r="A193" s="7" t="s">
        <v>43</v>
      </c>
      <c r="B193" s="7" t="s">
        <v>11</v>
      </c>
      <c r="C193" s="7" t="s">
        <v>867</v>
      </c>
      <c r="D193" s="7">
        <v>1</v>
      </c>
      <c r="E193" s="7" t="s">
        <v>44</v>
      </c>
      <c r="F193" s="7" t="s">
        <v>27</v>
      </c>
      <c r="G193" s="8">
        <v>2750</v>
      </c>
      <c r="H193" s="7">
        <v>0</v>
      </c>
      <c r="I193" s="9" t="s">
        <v>13</v>
      </c>
      <c r="J193" s="10">
        <v>43937</v>
      </c>
      <c r="K193" s="10" t="s">
        <v>833</v>
      </c>
      <c r="L193" s="11">
        <v>2020</v>
      </c>
    </row>
    <row r="194" spans="1:12" x14ac:dyDescent="0.35">
      <c r="A194" s="7" t="s">
        <v>43</v>
      </c>
      <c r="B194" s="7" t="s">
        <v>11</v>
      </c>
      <c r="C194" s="7" t="s">
        <v>885</v>
      </c>
      <c r="D194" s="7">
        <v>1</v>
      </c>
      <c r="E194" s="7" t="s">
        <v>31</v>
      </c>
      <c r="F194" s="7" t="s">
        <v>32</v>
      </c>
      <c r="G194" s="7">
        <v>3744</v>
      </c>
      <c r="H194" s="7">
        <v>0</v>
      </c>
      <c r="I194" s="9" t="s">
        <v>13</v>
      </c>
      <c r="J194" s="10">
        <v>43937</v>
      </c>
      <c r="K194" s="10" t="s">
        <v>833</v>
      </c>
      <c r="L194" s="11">
        <v>2020</v>
      </c>
    </row>
    <row r="195" spans="1:12" x14ac:dyDescent="0.35">
      <c r="A195" s="7" t="s">
        <v>43</v>
      </c>
      <c r="B195" s="7" t="s">
        <v>11</v>
      </c>
      <c r="C195" s="7" t="s">
        <v>923</v>
      </c>
      <c r="D195" s="7">
        <v>1</v>
      </c>
      <c r="E195" s="7" t="s">
        <v>23</v>
      </c>
      <c r="F195" s="7" t="s">
        <v>24</v>
      </c>
      <c r="G195" s="7">
        <v>5500</v>
      </c>
      <c r="H195" s="7">
        <v>0</v>
      </c>
      <c r="I195" s="9" t="s">
        <v>13</v>
      </c>
      <c r="J195" s="10">
        <v>43937</v>
      </c>
      <c r="K195" s="10" t="s">
        <v>833</v>
      </c>
      <c r="L195" s="11">
        <v>2020</v>
      </c>
    </row>
    <row r="196" spans="1:12" x14ac:dyDescent="0.35">
      <c r="A196" s="7" t="s">
        <v>43</v>
      </c>
      <c r="B196" s="7" t="s">
        <v>11</v>
      </c>
      <c r="C196" s="7" t="s">
        <v>821</v>
      </c>
      <c r="D196" s="7">
        <v>1</v>
      </c>
      <c r="E196" s="7" t="s">
        <v>625</v>
      </c>
      <c r="F196" s="7" t="s">
        <v>626</v>
      </c>
      <c r="G196" s="7">
        <v>4200</v>
      </c>
      <c r="H196" s="7">
        <v>0</v>
      </c>
      <c r="I196" s="9" t="s">
        <v>13</v>
      </c>
      <c r="J196" s="10">
        <v>43944</v>
      </c>
      <c r="K196" s="10" t="s">
        <v>833</v>
      </c>
      <c r="L196" s="11">
        <v>2020</v>
      </c>
    </row>
    <row r="197" spans="1:12" x14ac:dyDescent="0.35">
      <c r="A197" s="7" t="s">
        <v>43</v>
      </c>
      <c r="B197" s="7" t="s">
        <v>11</v>
      </c>
      <c r="C197" s="7" t="s">
        <v>1004</v>
      </c>
      <c r="D197" s="7">
        <v>1</v>
      </c>
      <c r="E197" s="7" t="s">
        <v>33</v>
      </c>
      <c r="F197" s="7" t="s">
        <v>34</v>
      </c>
      <c r="G197" s="7">
        <v>5400</v>
      </c>
      <c r="H197" s="7">
        <v>0</v>
      </c>
      <c r="I197" s="9" t="s">
        <v>13</v>
      </c>
      <c r="J197" s="10">
        <v>43944</v>
      </c>
      <c r="K197" s="10" t="s">
        <v>833</v>
      </c>
      <c r="L197" s="11">
        <v>2020</v>
      </c>
    </row>
    <row r="198" spans="1:12" x14ac:dyDescent="0.35">
      <c r="A198" s="7" t="s">
        <v>43</v>
      </c>
      <c r="B198" s="7" t="s">
        <v>11</v>
      </c>
      <c r="C198" s="7" t="s">
        <v>903</v>
      </c>
      <c r="D198" s="7">
        <v>1</v>
      </c>
      <c r="E198" s="7" t="s">
        <v>28</v>
      </c>
      <c r="F198" s="7" t="s">
        <v>29</v>
      </c>
      <c r="G198" s="7">
        <v>5500</v>
      </c>
      <c r="H198" s="7">
        <v>0</v>
      </c>
      <c r="I198" s="9" t="s">
        <v>13</v>
      </c>
      <c r="J198" s="10">
        <v>43944</v>
      </c>
      <c r="K198" s="10" t="s">
        <v>833</v>
      </c>
      <c r="L198" s="11">
        <v>2020</v>
      </c>
    </row>
    <row r="199" spans="1:12" x14ac:dyDescent="0.35">
      <c r="A199" s="7" t="s">
        <v>43</v>
      </c>
      <c r="B199" s="7" t="s">
        <v>11</v>
      </c>
      <c r="C199" s="7" t="s">
        <v>886</v>
      </c>
      <c r="D199" s="7">
        <v>1</v>
      </c>
      <c r="E199" s="7" t="s">
        <v>31</v>
      </c>
      <c r="F199" s="7" t="s">
        <v>32</v>
      </c>
      <c r="G199" s="7">
        <v>3744</v>
      </c>
      <c r="H199" s="7">
        <v>0</v>
      </c>
      <c r="I199" s="9" t="s">
        <v>13</v>
      </c>
      <c r="J199" s="10">
        <v>43944</v>
      </c>
      <c r="K199" s="10" t="s">
        <v>833</v>
      </c>
      <c r="L199" s="11">
        <v>2020</v>
      </c>
    </row>
    <row r="200" spans="1:12" x14ac:dyDescent="0.35">
      <c r="A200" s="7" t="s">
        <v>43</v>
      </c>
      <c r="B200" s="7" t="s">
        <v>11</v>
      </c>
      <c r="C200" s="7" t="s">
        <v>924</v>
      </c>
      <c r="D200" s="7">
        <v>1</v>
      </c>
      <c r="E200" s="7" t="s">
        <v>23</v>
      </c>
      <c r="F200" s="7" t="s">
        <v>24</v>
      </c>
      <c r="G200" s="7">
        <v>5500</v>
      </c>
      <c r="H200" s="7">
        <v>0</v>
      </c>
      <c r="I200" s="9" t="s">
        <v>13</v>
      </c>
      <c r="J200" s="10">
        <v>43944</v>
      </c>
      <c r="K200" s="10" t="s">
        <v>833</v>
      </c>
      <c r="L200" s="11">
        <v>2020</v>
      </c>
    </row>
    <row r="201" spans="1:12" x14ac:dyDescent="0.35">
      <c r="A201" s="7" t="s">
        <v>43</v>
      </c>
      <c r="B201" s="7" t="s">
        <v>11</v>
      </c>
      <c r="C201" s="7" t="s">
        <v>1005</v>
      </c>
      <c r="D201" s="7">
        <v>1</v>
      </c>
      <c r="E201" s="7" t="s">
        <v>33</v>
      </c>
      <c r="F201" s="7" t="s">
        <v>34</v>
      </c>
      <c r="G201" s="7">
        <v>5400</v>
      </c>
      <c r="H201" s="7">
        <v>0</v>
      </c>
      <c r="I201" s="9" t="s">
        <v>13</v>
      </c>
      <c r="J201" s="10">
        <v>43951</v>
      </c>
      <c r="K201" s="10" t="s">
        <v>833</v>
      </c>
      <c r="L201" s="11">
        <v>2020</v>
      </c>
    </row>
    <row r="202" spans="1:12" x14ac:dyDescent="0.35">
      <c r="A202" s="7" t="s">
        <v>43</v>
      </c>
      <c r="B202" s="7" t="s">
        <v>11</v>
      </c>
      <c r="C202" s="7" t="s">
        <v>907</v>
      </c>
      <c r="D202" s="7">
        <v>1</v>
      </c>
      <c r="E202" s="7" t="s">
        <v>35</v>
      </c>
      <c r="F202" s="7" t="s">
        <v>30</v>
      </c>
      <c r="G202" s="7">
        <v>5500</v>
      </c>
      <c r="H202" s="7">
        <v>0</v>
      </c>
      <c r="I202" s="9" t="s">
        <v>13</v>
      </c>
      <c r="J202" s="10">
        <v>43951</v>
      </c>
      <c r="K202" s="10" t="s">
        <v>833</v>
      </c>
      <c r="L202" s="11">
        <v>2020</v>
      </c>
    </row>
    <row r="203" spans="1:12" x14ac:dyDescent="0.35">
      <c r="A203" s="7" t="s">
        <v>43</v>
      </c>
      <c r="B203" s="7" t="s">
        <v>11</v>
      </c>
      <c r="C203" s="7" t="s">
        <v>887</v>
      </c>
      <c r="D203" s="7">
        <v>1</v>
      </c>
      <c r="E203" s="7" t="s">
        <v>31</v>
      </c>
      <c r="F203" s="7" t="s">
        <v>32</v>
      </c>
      <c r="G203" s="7">
        <v>3744</v>
      </c>
      <c r="H203" s="7">
        <v>0</v>
      </c>
      <c r="I203" s="9" t="s">
        <v>13</v>
      </c>
      <c r="J203" s="10">
        <v>43951</v>
      </c>
      <c r="K203" s="10" t="s">
        <v>833</v>
      </c>
      <c r="L203" s="11">
        <v>2020</v>
      </c>
    </row>
    <row r="204" spans="1:12" x14ac:dyDescent="0.35">
      <c r="A204" s="7" t="s">
        <v>43</v>
      </c>
      <c r="B204" s="7" t="s">
        <v>11</v>
      </c>
      <c r="C204" s="7" t="s">
        <v>925</v>
      </c>
      <c r="D204" s="7">
        <v>1</v>
      </c>
      <c r="E204" s="7" t="s">
        <v>23</v>
      </c>
      <c r="F204" s="7" t="s">
        <v>24</v>
      </c>
      <c r="G204" s="7">
        <v>5500</v>
      </c>
      <c r="H204" s="7">
        <v>0</v>
      </c>
      <c r="I204" s="9" t="s">
        <v>13</v>
      </c>
      <c r="J204" s="10">
        <v>43951</v>
      </c>
      <c r="K204" s="10" t="s">
        <v>833</v>
      </c>
      <c r="L204" s="11">
        <v>2020</v>
      </c>
    </row>
    <row r="205" spans="1:12" x14ac:dyDescent="0.35">
      <c r="A205" s="7" t="s">
        <v>43</v>
      </c>
      <c r="B205" s="7" t="s">
        <v>11</v>
      </c>
      <c r="C205" s="7" t="s">
        <v>888</v>
      </c>
      <c r="D205" s="7">
        <v>1</v>
      </c>
      <c r="E205" s="7" t="s">
        <v>31</v>
      </c>
      <c r="F205" s="7" t="s">
        <v>32</v>
      </c>
      <c r="G205" s="7">
        <v>3744</v>
      </c>
      <c r="H205" s="7">
        <v>0</v>
      </c>
      <c r="I205" s="9" t="s">
        <v>13</v>
      </c>
      <c r="J205" s="10">
        <v>43958</v>
      </c>
      <c r="K205" s="10" t="s">
        <v>973</v>
      </c>
      <c r="L205" s="11">
        <v>2020</v>
      </c>
    </row>
    <row r="206" spans="1:12" x14ac:dyDescent="0.35">
      <c r="A206" s="7" t="s">
        <v>43</v>
      </c>
      <c r="B206" s="7" t="s">
        <v>11</v>
      </c>
      <c r="C206" s="7" t="s">
        <v>926</v>
      </c>
      <c r="D206" s="7">
        <v>1</v>
      </c>
      <c r="E206" s="7" t="s">
        <v>23</v>
      </c>
      <c r="F206" s="7" t="s">
        <v>24</v>
      </c>
      <c r="G206" s="7">
        <v>5500</v>
      </c>
      <c r="H206" s="7">
        <v>0</v>
      </c>
      <c r="I206" s="9" t="s">
        <v>13</v>
      </c>
      <c r="J206" s="10">
        <v>43958</v>
      </c>
      <c r="K206" s="10" t="s">
        <v>973</v>
      </c>
      <c r="L206" s="11">
        <v>2020</v>
      </c>
    </row>
    <row r="207" spans="1:12" x14ac:dyDescent="0.35">
      <c r="A207" s="7" t="s">
        <v>43</v>
      </c>
      <c r="B207" s="7" t="s">
        <v>11</v>
      </c>
      <c r="C207" s="7" t="s">
        <v>933</v>
      </c>
      <c r="D207" s="7">
        <v>1</v>
      </c>
      <c r="E207" s="7" t="s">
        <v>293</v>
      </c>
      <c r="F207" s="7" t="s">
        <v>436</v>
      </c>
      <c r="G207" s="7">
        <v>5500</v>
      </c>
      <c r="H207" s="7">
        <v>0</v>
      </c>
      <c r="I207" s="9" t="s">
        <v>13</v>
      </c>
      <c r="J207" s="10">
        <v>43965</v>
      </c>
      <c r="K207" s="10" t="s">
        <v>973</v>
      </c>
      <c r="L207" s="11">
        <v>2020</v>
      </c>
    </row>
    <row r="208" spans="1:12" x14ac:dyDescent="0.35">
      <c r="A208" s="7" t="s">
        <v>43</v>
      </c>
      <c r="B208" s="7" t="s">
        <v>11</v>
      </c>
      <c r="C208" s="7" t="s">
        <v>928</v>
      </c>
      <c r="D208" s="7">
        <v>1</v>
      </c>
      <c r="E208" s="7" t="s">
        <v>44</v>
      </c>
      <c r="F208" s="7" t="s">
        <v>27</v>
      </c>
      <c r="G208" s="8">
        <v>2750</v>
      </c>
      <c r="H208" s="7">
        <v>0</v>
      </c>
      <c r="I208" s="9" t="s">
        <v>13</v>
      </c>
      <c r="J208" s="10">
        <v>43965</v>
      </c>
      <c r="K208" s="10" t="s">
        <v>973</v>
      </c>
      <c r="L208" s="11">
        <v>2020</v>
      </c>
    </row>
    <row r="209" spans="1:12" x14ac:dyDescent="0.35">
      <c r="A209" s="7" t="s">
        <v>43</v>
      </c>
      <c r="B209" s="7" t="s">
        <v>11</v>
      </c>
      <c r="C209" s="7" t="s">
        <v>935</v>
      </c>
      <c r="D209" s="7">
        <v>1</v>
      </c>
      <c r="E209" s="7" t="s">
        <v>28</v>
      </c>
      <c r="F209" s="7" t="s">
        <v>29</v>
      </c>
      <c r="G209" s="7">
        <v>5500</v>
      </c>
      <c r="H209" s="7">
        <v>0</v>
      </c>
      <c r="I209" s="9" t="s">
        <v>13</v>
      </c>
      <c r="J209" s="10">
        <v>43965</v>
      </c>
      <c r="K209" s="10" t="s">
        <v>973</v>
      </c>
      <c r="L209" s="11">
        <v>2020</v>
      </c>
    </row>
    <row r="210" spans="1:12" x14ac:dyDescent="0.35">
      <c r="A210" s="7" t="s">
        <v>43</v>
      </c>
      <c r="B210" s="7" t="s">
        <v>11</v>
      </c>
      <c r="C210" s="7" t="s">
        <v>870</v>
      </c>
      <c r="D210" s="7">
        <v>1</v>
      </c>
      <c r="E210" s="7" t="s">
        <v>25</v>
      </c>
      <c r="F210" s="7" t="s">
        <v>26</v>
      </c>
      <c r="G210" s="7">
        <v>5500</v>
      </c>
      <c r="H210" s="7">
        <v>0</v>
      </c>
      <c r="I210" s="9" t="s">
        <v>13</v>
      </c>
      <c r="J210" s="10">
        <v>43965</v>
      </c>
      <c r="K210" s="10" t="s">
        <v>973</v>
      </c>
      <c r="L210" s="11">
        <v>2020</v>
      </c>
    </row>
    <row r="211" spans="1:12" x14ac:dyDescent="0.35">
      <c r="A211" s="7" t="s">
        <v>43</v>
      </c>
      <c r="B211" s="7" t="s">
        <v>11</v>
      </c>
      <c r="C211" s="7" t="s">
        <v>871</v>
      </c>
      <c r="D211" s="7">
        <v>1</v>
      </c>
      <c r="E211" s="7" t="s">
        <v>31</v>
      </c>
      <c r="F211" s="7" t="s">
        <v>32</v>
      </c>
      <c r="G211" s="7">
        <v>3744</v>
      </c>
      <c r="H211" s="7">
        <v>0</v>
      </c>
      <c r="I211" s="9" t="s">
        <v>13</v>
      </c>
      <c r="J211" s="10">
        <v>43965</v>
      </c>
      <c r="K211" s="10" t="s">
        <v>973</v>
      </c>
      <c r="L211" s="11">
        <v>2020</v>
      </c>
    </row>
    <row r="212" spans="1:12" x14ac:dyDescent="0.35">
      <c r="A212" s="7" t="s">
        <v>43</v>
      </c>
      <c r="B212" s="7" t="s">
        <v>11</v>
      </c>
      <c r="C212" s="7" t="s">
        <v>931</v>
      </c>
      <c r="D212" s="7">
        <v>1</v>
      </c>
      <c r="E212" s="7" t="s">
        <v>31</v>
      </c>
      <c r="F212" s="7" t="s">
        <v>32</v>
      </c>
      <c r="G212" s="7">
        <v>3744</v>
      </c>
      <c r="H212" s="7">
        <v>0</v>
      </c>
      <c r="I212" s="9" t="s">
        <v>13</v>
      </c>
      <c r="J212" s="10">
        <v>43971</v>
      </c>
      <c r="K212" s="10" t="s">
        <v>973</v>
      </c>
      <c r="L212" s="11">
        <v>2020</v>
      </c>
    </row>
    <row r="213" spans="1:12" x14ac:dyDescent="0.35">
      <c r="A213" s="7" t="s">
        <v>43</v>
      </c>
      <c r="B213" s="7" t="s">
        <v>11</v>
      </c>
      <c r="C213" s="7" t="s">
        <v>1006</v>
      </c>
      <c r="D213" s="7">
        <v>1</v>
      </c>
      <c r="E213" s="7" t="s">
        <v>33</v>
      </c>
      <c r="F213" s="7" t="s">
        <v>34</v>
      </c>
      <c r="G213" s="7">
        <v>5400</v>
      </c>
      <c r="H213" s="7">
        <v>0</v>
      </c>
      <c r="I213" s="9" t="s">
        <v>13</v>
      </c>
      <c r="J213" s="10">
        <v>43979</v>
      </c>
      <c r="K213" s="10" t="s">
        <v>973</v>
      </c>
      <c r="L213" s="11">
        <v>2020</v>
      </c>
    </row>
    <row r="214" spans="1:12" x14ac:dyDescent="0.35">
      <c r="A214" s="7" t="s">
        <v>43</v>
      </c>
      <c r="B214" s="7" t="s">
        <v>11</v>
      </c>
      <c r="C214" s="7" t="s">
        <v>930</v>
      </c>
      <c r="D214" s="7">
        <v>1</v>
      </c>
      <c r="E214" s="7" t="s">
        <v>31</v>
      </c>
      <c r="F214" s="7" t="s">
        <v>32</v>
      </c>
      <c r="G214" s="7">
        <v>3744</v>
      </c>
      <c r="H214" s="7">
        <v>0</v>
      </c>
      <c r="I214" s="9" t="s">
        <v>13</v>
      </c>
      <c r="J214" s="10">
        <v>43979</v>
      </c>
      <c r="K214" s="10" t="s">
        <v>973</v>
      </c>
      <c r="L214" s="11">
        <v>2020</v>
      </c>
    </row>
    <row r="215" spans="1:12" x14ac:dyDescent="0.35">
      <c r="A215" s="7" t="s">
        <v>43</v>
      </c>
      <c r="B215" s="7" t="s">
        <v>11</v>
      </c>
      <c r="C215" s="7" t="s">
        <v>936</v>
      </c>
      <c r="D215" s="7">
        <v>1</v>
      </c>
      <c r="E215" s="7" t="s">
        <v>23</v>
      </c>
      <c r="F215" s="7" t="s">
        <v>24</v>
      </c>
      <c r="G215" s="7">
        <v>5500</v>
      </c>
      <c r="H215" s="7">
        <v>0</v>
      </c>
      <c r="I215" s="9" t="s">
        <v>13</v>
      </c>
      <c r="J215" s="10">
        <v>43979</v>
      </c>
      <c r="K215" s="10" t="s">
        <v>973</v>
      </c>
      <c r="L215" s="11">
        <v>2020</v>
      </c>
    </row>
    <row r="216" spans="1:12" x14ac:dyDescent="0.35">
      <c r="A216" s="7" t="s">
        <v>43</v>
      </c>
      <c r="B216" s="7" t="s">
        <v>1042</v>
      </c>
      <c r="C216" s="7" t="s">
        <v>927</v>
      </c>
      <c r="D216" s="7">
        <v>1</v>
      </c>
      <c r="E216" s="7" t="s">
        <v>19</v>
      </c>
      <c r="F216" s="7" t="s">
        <v>20</v>
      </c>
      <c r="G216" s="7">
        <v>2750</v>
      </c>
      <c r="H216" s="7">
        <v>0</v>
      </c>
      <c r="I216" s="9" t="s">
        <v>13</v>
      </c>
      <c r="J216" s="10">
        <v>43986</v>
      </c>
      <c r="K216" s="10" t="s">
        <v>974</v>
      </c>
      <c r="L216" s="11">
        <v>2020</v>
      </c>
    </row>
    <row r="217" spans="1:12" x14ac:dyDescent="0.35">
      <c r="A217" s="7" t="s">
        <v>43</v>
      </c>
      <c r="B217" s="7" t="s">
        <v>1042</v>
      </c>
      <c r="C217" s="7" t="s">
        <v>1038</v>
      </c>
      <c r="D217" s="7">
        <v>1</v>
      </c>
      <c r="E217" s="7" t="s">
        <v>28</v>
      </c>
      <c r="F217" s="7" t="s">
        <v>29</v>
      </c>
      <c r="G217" s="7">
        <v>5500</v>
      </c>
      <c r="H217" s="7">
        <v>0</v>
      </c>
      <c r="I217" s="9" t="s">
        <v>13</v>
      </c>
      <c r="J217" s="10">
        <v>43986</v>
      </c>
      <c r="K217" s="10" t="s">
        <v>974</v>
      </c>
      <c r="L217" s="11">
        <v>2020</v>
      </c>
    </row>
    <row r="218" spans="1:12" x14ac:dyDescent="0.35">
      <c r="A218" s="7" t="s">
        <v>43</v>
      </c>
      <c r="B218" s="7" t="s">
        <v>11</v>
      </c>
      <c r="C218" s="7" t="s">
        <v>932</v>
      </c>
      <c r="D218" s="7">
        <v>1</v>
      </c>
      <c r="E218" s="7" t="s">
        <v>31</v>
      </c>
      <c r="F218" s="7" t="s">
        <v>32</v>
      </c>
      <c r="G218" s="8">
        <v>3744</v>
      </c>
      <c r="H218" s="7">
        <v>0</v>
      </c>
      <c r="I218" s="9" t="s">
        <v>13</v>
      </c>
      <c r="J218" s="10">
        <v>43986</v>
      </c>
      <c r="K218" s="10" t="s">
        <v>974</v>
      </c>
      <c r="L218" s="11">
        <v>2020</v>
      </c>
    </row>
    <row r="219" spans="1:12" x14ac:dyDescent="0.35">
      <c r="A219" s="7" t="s">
        <v>43</v>
      </c>
      <c r="B219" s="7" t="s">
        <v>11</v>
      </c>
      <c r="C219" s="7" t="s">
        <v>937</v>
      </c>
      <c r="D219" s="7">
        <v>1</v>
      </c>
      <c r="E219" s="7" t="s">
        <v>23</v>
      </c>
      <c r="F219" s="7" t="s">
        <v>24</v>
      </c>
      <c r="G219" s="7">
        <v>5500</v>
      </c>
      <c r="H219" s="7">
        <v>0</v>
      </c>
      <c r="I219" s="9" t="s">
        <v>13</v>
      </c>
      <c r="J219" s="10">
        <v>43986</v>
      </c>
      <c r="K219" s="10" t="s">
        <v>974</v>
      </c>
      <c r="L219" s="11">
        <v>2020</v>
      </c>
    </row>
    <row r="220" spans="1:12" x14ac:dyDescent="0.35">
      <c r="A220" s="7" t="s">
        <v>43</v>
      </c>
      <c r="B220" s="7" t="s">
        <v>11</v>
      </c>
      <c r="C220" s="7" t="s">
        <v>934</v>
      </c>
      <c r="D220" s="7">
        <v>1</v>
      </c>
      <c r="E220" s="7" t="s">
        <v>293</v>
      </c>
      <c r="F220" s="7" t="s">
        <v>436</v>
      </c>
      <c r="G220" s="7">
        <v>5500</v>
      </c>
      <c r="H220" s="7">
        <v>0</v>
      </c>
      <c r="I220" s="9" t="s">
        <v>13</v>
      </c>
      <c r="J220" s="10">
        <v>43993</v>
      </c>
      <c r="K220" s="10" t="s">
        <v>974</v>
      </c>
      <c r="L220" s="11">
        <v>2020</v>
      </c>
    </row>
    <row r="221" spans="1:12" x14ac:dyDescent="0.35">
      <c r="A221" s="7" t="s">
        <v>43</v>
      </c>
      <c r="B221" s="7" t="s">
        <v>11</v>
      </c>
      <c r="C221" s="7" t="s">
        <v>993</v>
      </c>
      <c r="D221" s="7">
        <v>1</v>
      </c>
      <c r="E221" s="7" t="s">
        <v>33</v>
      </c>
      <c r="F221" s="7" t="s">
        <v>34</v>
      </c>
      <c r="G221" s="7">
        <v>5400</v>
      </c>
      <c r="H221" s="7">
        <v>0</v>
      </c>
      <c r="I221" s="9" t="s">
        <v>13</v>
      </c>
      <c r="J221" s="10">
        <v>43993</v>
      </c>
      <c r="K221" s="10" t="s">
        <v>974</v>
      </c>
      <c r="L221" s="11">
        <v>2020</v>
      </c>
    </row>
    <row r="222" spans="1:12" x14ac:dyDescent="0.35">
      <c r="A222" s="7" t="s">
        <v>43</v>
      </c>
      <c r="B222" s="7" t="s">
        <v>1042</v>
      </c>
      <c r="C222" s="7" t="s">
        <v>1036</v>
      </c>
      <c r="D222" s="7">
        <v>1</v>
      </c>
      <c r="E222" s="7" t="s">
        <v>31</v>
      </c>
      <c r="F222" s="7" t="s">
        <v>32</v>
      </c>
      <c r="G222" s="7">
        <v>3744</v>
      </c>
      <c r="H222" s="7">
        <v>0</v>
      </c>
      <c r="I222" s="9" t="s">
        <v>13</v>
      </c>
      <c r="J222" s="10">
        <v>43993</v>
      </c>
      <c r="K222" s="10" t="s">
        <v>974</v>
      </c>
      <c r="L222" s="11">
        <v>2020</v>
      </c>
    </row>
    <row r="223" spans="1:12" x14ac:dyDescent="0.35">
      <c r="A223" s="7" t="s">
        <v>43</v>
      </c>
      <c r="B223" s="7" t="s">
        <v>11</v>
      </c>
      <c r="C223" s="7" t="s">
        <v>1034</v>
      </c>
      <c r="D223" s="7">
        <v>1</v>
      </c>
      <c r="E223" s="7" t="s">
        <v>359</v>
      </c>
      <c r="F223" s="7" t="s">
        <v>683</v>
      </c>
      <c r="G223" s="7">
        <v>2750</v>
      </c>
      <c r="H223" s="7">
        <v>0</v>
      </c>
      <c r="I223" s="9" t="s">
        <v>13</v>
      </c>
      <c r="J223" s="10">
        <v>44000</v>
      </c>
      <c r="K223" s="10" t="s">
        <v>974</v>
      </c>
      <c r="L223" s="11">
        <v>2020</v>
      </c>
    </row>
    <row r="224" spans="1:12" x14ac:dyDescent="0.35">
      <c r="A224" s="7" t="s">
        <v>43</v>
      </c>
      <c r="B224" s="7" t="s">
        <v>1042</v>
      </c>
      <c r="C224" s="7" t="s">
        <v>1037</v>
      </c>
      <c r="D224" s="7">
        <v>1</v>
      </c>
      <c r="E224" s="7" t="s">
        <v>31</v>
      </c>
      <c r="F224" s="7" t="s">
        <v>32</v>
      </c>
      <c r="G224" s="7">
        <v>3744</v>
      </c>
      <c r="H224" s="7">
        <v>0</v>
      </c>
      <c r="I224" s="9" t="s">
        <v>13</v>
      </c>
      <c r="J224" s="10">
        <v>44000</v>
      </c>
      <c r="K224" s="10" t="s">
        <v>974</v>
      </c>
      <c r="L224" s="11">
        <v>2020</v>
      </c>
    </row>
    <row r="225" spans="1:12" x14ac:dyDescent="0.35">
      <c r="A225" s="7" t="s">
        <v>43</v>
      </c>
      <c r="B225" s="7" t="s">
        <v>1042</v>
      </c>
      <c r="C225" s="7" t="s">
        <v>938</v>
      </c>
      <c r="D225" s="7">
        <v>1</v>
      </c>
      <c r="E225" s="7" t="s">
        <v>23</v>
      </c>
      <c r="F225" s="7" t="s">
        <v>24</v>
      </c>
      <c r="G225" s="7">
        <v>5500</v>
      </c>
      <c r="H225" s="7">
        <v>0</v>
      </c>
      <c r="I225" s="9" t="s">
        <v>13</v>
      </c>
      <c r="J225" s="10">
        <v>44000</v>
      </c>
      <c r="K225" s="10" t="s">
        <v>974</v>
      </c>
      <c r="L225" s="11">
        <v>2020</v>
      </c>
    </row>
    <row r="226" spans="1:12" x14ac:dyDescent="0.35">
      <c r="A226" s="7" t="s">
        <v>43</v>
      </c>
      <c r="B226" s="7" t="s">
        <v>11</v>
      </c>
      <c r="C226" s="7" t="s">
        <v>1007</v>
      </c>
      <c r="D226" s="7">
        <v>1</v>
      </c>
      <c r="E226" s="7" t="s">
        <v>33</v>
      </c>
      <c r="F226" s="7" t="s">
        <v>34</v>
      </c>
      <c r="G226" s="7">
        <v>5400</v>
      </c>
      <c r="H226" s="7">
        <v>0</v>
      </c>
      <c r="I226" s="9" t="s">
        <v>13</v>
      </c>
      <c r="J226" s="10">
        <v>44007</v>
      </c>
      <c r="K226" s="10" t="s">
        <v>974</v>
      </c>
      <c r="L226" s="11">
        <v>2020</v>
      </c>
    </row>
    <row r="227" spans="1:12" x14ac:dyDescent="0.35">
      <c r="A227" s="7" t="s">
        <v>43</v>
      </c>
      <c r="B227" s="7" t="s">
        <v>1042</v>
      </c>
      <c r="C227" s="7" t="s">
        <v>1035</v>
      </c>
      <c r="D227" s="7">
        <v>1</v>
      </c>
      <c r="E227" s="7" t="s">
        <v>31</v>
      </c>
      <c r="F227" s="7" t="s">
        <v>32</v>
      </c>
      <c r="G227" s="7">
        <v>3744</v>
      </c>
      <c r="H227" s="7">
        <v>0</v>
      </c>
      <c r="I227" s="9" t="s">
        <v>13</v>
      </c>
      <c r="J227" s="10">
        <v>44007</v>
      </c>
      <c r="K227" s="10" t="s">
        <v>974</v>
      </c>
      <c r="L227" s="11">
        <v>2020</v>
      </c>
    </row>
    <row r="228" spans="1:12" x14ac:dyDescent="0.35">
      <c r="A228" s="7" t="s">
        <v>43</v>
      </c>
      <c r="B228" s="7" t="s">
        <v>1042</v>
      </c>
      <c r="C228" s="7" t="s">
        <v>1039</v>
      </c>
      <c r="D228" s="7">
        <v>1</v>
      </c>
      <c r="E228" s="7" t="s">
        <v>23</v>
      </c>
      <c r="F228" s="7" t="s">
        <v>24</v>
      </c>
      <c r="G228" s="7">
        <v>5500</v>
      </c>
      <c r="H228" s="7">
        <v>0</v>
      </c>
      <c r="I228" s="9" t="s">
        <v>13</v>
      </c>
      <c r="J228" s="10">
        <v>44007</v>
      </c>
      <c r="K228" s="10" t="s">
        <v>974</v>
      </c>
      <c r="L228" s="11">
        <v>2020</v>
      </c>
    </row>
    <row r="229" spans="1:12" x14ac:dyDescent="0.35">
      <c r="A229" s="7" t="s">
        <v>43</v>
      </c>
      <c r="B229" s="7" t="s">
        <v>1042</v>
      </c>
      <c r="C229" s="7" t="s">
        <v>929</v>
      </c>
      <c r="D229" s="7">
        <v>1</v>
      </c>
      <c r="E229" s="7" t="s">
        <v>25</v>
      </c>
      <c r="F229" s="7" t="s">
        <v>26</v>
      </c>
      <c r="G229" s="7">
        <v>5500</v>
      </c>
      <c r="H229" s="7">
        <v>0</v>
      </c>
      <c r="I229" s="9" t="s">
        <v>13</v>
      </c>
      <c r="J229" s="10">
        <v>44014</v>
      </c>
      <c r="K229" s="10" t="s">
        <v>975</v>
      </c>
      <c r="L229" s="11">
        <v>2020</v>
      </c>
    </row>
    <row r="230" spans="1:12" x14ac:dyDescent="0.35">
      <c r="A230" s="7" t="s">
        <v>43</v>
      </c>
      <c r="B230" s="7" t="s">
        <v>1042</v>
      </c>
      <c r="C230" s="7" t="s">
        <v>1014</v>
      </c>
      <c r="D230" s="7">
        <v>1</v>
      </c>
      <c r="E230" s="7" t="s">
        <v>33</v>
      </c>
      <c r="F230" s="7" t="s">
        <v>34</v>
      </c>
      <c r="G230" s="7">
        <v>5400</v>
      </c>
      <c r="H230" s="7">
        <v>0</v>
      </c>
      <c r="I230" s="9" t="s">
        <v>13</v>
      </c>
      <c r="J230" s="10">
        <v>44021</v>
      </c>
      <c r="K230" s="10" t="s">
        <v>975</v>
      </c>
      <c r="L230" s="11">
        <v>2020</v>
      </c>
    </row>
    <row r="231" spans="1:12" x14ac:dyDescent="0.35">
      <c r="A231" s="7" t="s">
        <v>43</v>
      </c>
      <c r="B231" s="7" t="s">
        <v>1042</v>
      </c>
      <c r="C231" s="7" t="s">
        <v>1015</v>
      </c>
      <c r="D231" s="7">
        <v>1</v>
      </c>
      <c r="E231" s="7" t="s">
        <v>33</v>
      </c>
      <c r="F231" s="7" t="s">
        <v>34</v>
      </c>
      <c r="G231" s="7">
        <v>5400</v>
      </c>
      <c r="H231" s="7">
        <v>0</v>
      </c>
      <c r="I231" s="9" t="s">
        <v>13</v>
      </c>
      <c r="J231" s="10">
        <v>44028</v>
      </c>
      <c r="K231" s="10" t="s">
        <v>975</v>
      </c>
      <c r="L231" s="11">
        <v>2020</v>
      </c>
    </row>
    <row r="232" spans="1:12" x14ac:dyDescent="0.35">
      <c r="A232" s="7" t="s">
        <v>43</v>
      </c>
      <c r="B232" s="7" t="s">
        <v>1042</v>
      </c>
      <c r="C232" s="7" t="s">
        <v>1016</v>
      </c>
      <c r="D232" s="7">
        <v>1</v>
      </c>
      <c r="E232" s="7" t="s">
        <v>33</v>
      </c>
      <c r="F232" s="7" t="s">
        <v>34</v>
      </c>
      <c r="G232" s="7">
        <v>5400</v>
      </c>
      <c r="H232" s="7">
        <v>0</v>
      </c>
      <c r="I232" s="9" t="s">
        <v>13</v>
      </c>
      <c r="J232" s="10">
        <v>44035</v>
      </c>
      <c r="K232" s="10" t="s">
        <v>975</v>
      </c>
      <c r="L232" s="11">
        <v>2020</v>
      </c>
    </row>
  </sheetData>
  <autoFilter ref="A4:L232">
    <sortState ref="A5:L232">
      <sortCondition ref="J5:J232"/>
      <sortCondition ref="E5:E232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ColWidth="11.453125" defaultRowHeight="14.5" outlineLevelRow="1" x14ac:dyDescent="0.35"/>
  <cols>
    <col min="1" max="2" width="11.453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164062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53125" style="130"/>
  </cols>
  <sheetData>
    <row r="1" spans="1:24" x14ac:dyDescent="0.35">
      <c r="A1" s="2" t="s">
        <v>40</v>
      </c>
      <c r="B1" s="111"/>
      <c r="C1" s="100"/>
      <c r="D1" s="2"/>
      <c r="E1" s="2"/>
      <c r="F1" s="2"/>
      <c r="G1" s="2"/>
    </row>
    <row r="2" spans="1:24" x14ac:dyDescent="0.3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" outlineLevel="1" thickBot="1" x14ac:dyDescent="0.4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3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3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3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3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3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3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3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3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3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3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3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3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3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3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3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3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3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3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3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3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3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3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3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3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3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3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3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3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3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3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3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3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3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" thickBot="1" x14ac:dyDescent="0.4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ColWidth="11.453125" defaultRowHeight="14.5" x14ac:dyDescent="0.35"/>
  <cols>
    <col min="1" max="1" width="11.453125" style="130"/>
    <col min="2" max="2" width="11" style="130" customWidth="1"/>
    <col min="3" max="3" width="11.453125" style="130"/>
    <col min="4" max="4" width="14.7265625" style="130" bestFit="1" customWidth="1"/>
    <col min="5" max="5" width="17" style="130" bestFit="1" customWidth="1"/>
    <col min="6" max="6" width="32.26953125" style="130" bestFit="1" customWidth="1"/>
    <col min="7" max="8" width="11.453125" style="130"/>
    <col min="9" max="9" width="12.81640625" style="130" bestFit="1" customWidth="1"/>
    <col min="10" max="16384" width="11.453125" style="130"/>
  </cols>
  <sheetData>
    <row r="1" spans="1:11" x14ac:dyDescent="0.35">
      <c r="A1" s="13">
        <v>43502</v>
      </c>
    </row>
    <row r="3" spans="1:11" ht="26" x14ac:dyDescent="0.3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3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3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3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3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3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3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3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3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3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3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3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3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3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3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3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3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3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3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3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3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3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3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3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3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3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3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3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3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3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3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3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3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3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3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3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3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3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3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3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3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3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3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3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3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3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3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3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3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3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3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3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3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3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3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3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3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3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3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3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3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3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3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3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3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3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3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3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3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3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3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3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3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3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3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3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3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3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3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3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3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3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3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3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3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3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3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3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3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3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3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3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3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3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3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3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3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3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3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3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3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3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3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3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3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3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3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3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3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3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3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3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3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3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3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3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3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3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3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3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3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3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3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3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3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3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3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3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3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3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3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3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3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3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3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3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3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3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3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3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3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3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3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3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3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3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3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3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3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3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3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3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3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3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3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4.5" x14ac:dyDescent="0.35"/>
  <cols>
    <col min="1" max="1" width="25.26953125" customWidth="1"/>
    <col min="10" max="10" width="31.7265625" style="130" bestFit="1" customWidth="1"/>
    <col min="11" max="11" width="31.7265625" bestFit="1" customWidth="1"/>
    <col min="12" max="12" width="33.81640625" bestFit="1" customWidth="1"/>
    <col min="13" max="13" width="25.81640625" bestFit="1" customWidth="1"/>
    <col min="14" max="14" width="26.1796875" bestFit="1" customWidth="1"/>
    <col min="15" max="15" width="54" bestFit="1" customWidth="1"/>
    <col min="16" max="16" width="44.453125" bestFit="1" customWidth="1"/>
    <col min="17" max="17" width="44.54296875" bestFit="1" customWidth="1"/>
  </cols>
  <sheetData>
    <row r="2" spans="1:17" s="130" customFormat="1" x14ac:dyDescent="0.35"/>
    <row r="3" spans="1:17" x14ac:dyDescent="0.35">
      <c r="A3" s="149">
        <v>43493</v>
      </c>
    </row>
    <row r="4" spans="1:17" s="130" customFormat="1" ht="58" x14ac:dyDescent="0.3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3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3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3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3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3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3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3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3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2.5" x14ac:dyDescent="0.3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3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2" x14ac:dyDescent="0.3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2" x14ac:dyDescent="0.3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" thickBot="1" x14ac:dyDescent="0.4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4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3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3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" thickBot="1" x14ac:dyDescent="0.4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" thickBot="1" x14ac:dyDescent="0.4">
      <c r="F22" s="68"/>
      <c r="G22" s="87">
        <f>G18+G20+G21</f>
        <v>940460</v>
      </c>
      <c r="H22" s="84">
        <f>F18-G22</f>
        <v>-11512</v>
      </c>
    </row>
    <row r="23" spans="1:18" s="130" customFormat="1" x14ac:dyDescent="0.35"/>
    <row r="24" spans="1:18" s="130" customFormat="1" x14ac:dyDescent="0.35">
      <c r="A24" s="15" t="s">
        <v>80</v>
      </c>
    </row>
    <row r="25" spans="1:18" s="130" customFormat="1" x14ac:dyDescent="0.35"/>
  </sheetData>
  <pageMargins left="0.7" right="0.7" top="0.75" bottom="0.75" header="0.3" footer="0.3"/>
  <pageSetup paperSize="9"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4.5" x14ac:dyDescent="0.35"/>
  <cols>
    <col min="3" max="3" width="17" bestFit="1" customWidth="1"/>
    <col min="4" max="6" width="11.81640625" bestFit="1" customWidth="1"/>
    <col min="7" max="7" width="12.81640625" bestFit="1" customWidth="1"/>
    <col min="8" max="9" width="11.81640625" bestFit="1" customWidth="1"/>
    <col min="10" max="10" width="12.81640625" bestFit="1" customWidth="1"/>
    <col min="11" max="11" width="11.81640625" bestFit="1" customWidth="1"/>
    <col min="12" max="14" width="12.81640625" bestFit="1" customWidth="1"/>
    <col min="15" max="15" width="11.81640625" bestFit="1" customWidth="1"/>
    <col min="16" max="17" width="12.81640625" bestFit="1" customWidth="1"/>
    <col min="18" max="18" width="11.81640625" bestFit="1" customWidth="1"/>
    <col min="19" max="19" width="12.81640625" bestFit="1" customWidth="1"/>
    <col min="20" max="22" width="11.81640625" bestFit="1" customWidth="1"/>
  </cols>
  <sheetData>
    <row r="1" spans="1:22" s="112" customFormat="1" x14ac:dyDescent="0.3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3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" thickBot="1" x14ac:dyDescent="0.4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3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3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3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3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3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3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3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3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3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3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3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3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3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3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3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" thickBot="1" x14ac:dyDescent="0.4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3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3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3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3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3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3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3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3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3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3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3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3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3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3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3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" thickBot="1" x14ac:dyDescent="0.4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3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4.5" x14ac:dyDescent="0.35"/>
  <cols>
    <col min="4" max="4" width="20.7265625" customWidth="1"/>
    <col min="5" max="5" width="32.26953125" bestFit="1" customWidth="1"/>
  </cols>
  <sheetData>
    <row r="1" spans="1:11" s="112" customFormat="1" x14ac:dyDescent="0.35">
      <c r="A1" s="13">
        <v>43493</v>
      </c>
      <c r="B1" s="130"/>
      <c r="C1" s="130"/>
      <c r="D1" s="130"/>
    </row>
    <row r="3" spans="1:11" ht="39" x14ac:dyDescent="0.3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3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3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3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3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3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3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3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3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3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3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3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3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3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3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3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3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3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3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3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3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3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3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3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3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3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3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3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3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3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3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3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3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3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3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3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3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3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3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3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3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3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3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3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3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3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3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3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3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3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3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3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3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3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3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3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3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3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3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3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3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3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3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3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3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3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3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3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3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3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3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3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3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3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3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3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3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3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3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3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3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3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3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3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3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3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3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3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3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3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3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3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3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3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3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3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3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3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3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3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3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3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3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3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3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3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3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3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3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3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3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3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3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3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3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3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3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3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3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3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3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3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3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3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3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3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3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3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3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3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3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3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3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3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3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3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3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3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3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3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3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3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3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3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3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3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3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3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3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3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3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3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3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3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3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3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3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3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3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3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3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3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3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3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3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ColWidth="11.453125" defaultRowHeight="14.5" outlineLevelCol="1" x14ac:dyDescent="0.35"/>
  <cols>
    <col min="1" max="1" width="23.54296875" style="112" customWidth="1"/>
    <col min="2" max="3" width="11.453125" style="112"/>
    <col min="4" max="16" width="11.453125" style="112" hidden="1" customWidth="1" outlineLevel="1"/>
    <col min="17" max="17" width="11.453125" style="112" collapsed="1"/>
    <col min="18" max="19" width="11.453125" style="112"/>
    <col min="20" max="20" width="16" style="112" customWidth="1"/>
    <col min="21" max="22" width="11.453125" style="112"/>
    <col min="23" max="24" width="32.54296875" style="112" customWidth="1"/>
    <col min="25" max="26" width="31.81640625" style="112" customWidth="1"/>
    <col min="27" max="27" width="52.81640625" style="112" customWidth="1"/>
    <col min="28" max="28" width="45.453125" style="112" customWidth="1"/>
    <col min="29" max="29" width="45.26953125" style="112" customWidth="1"/>
    <col min="30" max="30" width="32.26953125" style="112" customWidth="1"/>
    <col min="31" max="31" width="27" style="112" customWidth="1"/>
    <col min="32" max="16384" width="11.453125" style="112"/>
  </cols>
  <sheetData>
    <row r="1" spans="1:31" ht="65.5" x14ac:dyDescent="0.3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3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24.5" x14ac:dyDescent="0.3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3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3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3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3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3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3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3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3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3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3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" thickBot="1" x14ac:dyDescent="0.4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" thickBot="1" x14ac:dyDescent="0.4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5" x14ac:dyDescent="0.3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3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3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43.5" x14ac:dyDescent="0.3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3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3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3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3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3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3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3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3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22" x14ac:dyDescent="0.3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3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2" x14ac:dyDescent="0.3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3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" thickBot="1" x14ac:dyDescent="0.4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4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3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3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" thickBot="1" x14ac:dyDescent="0.4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" thickBot="1" x14ac:dyDescent="0.4">
      <c r="S37" s="68"/>
      <c r="T37" s="87">
        <f>T33+T35+T36</f>
        <v>1040460</v>
      </c>
      <c r="U37" s="84">
        <f>S33-T37</f>
        <v>-776</v>
      </c>
    </row>
    <row r="39" spans="1:32" x14ac:dyDescent="0.3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ColWidth="11.453125" defaultRowHeight="14.5" x14ac:dyDescent="0.35"/>
  <cols>
    <col min="1" max="1" width="11.453125" style="110"/>
    <col min="2" max="2" width="12.7265625" style="110" customWidth="1"/>
    <col min="3" max="3" width="18.26953125" style="110" customWidth="1"/>
    <col min="4" max="16384" width="11.453125" style="110"/>
  </cols>
  <sheetData>
    <row r="1" spans="1:21" x14ac:dyDescent="0.35">
      <c r="A1" s="2" t="s">
        <v>40</v>
      </c>
      <c r="B1" s="111"/>
      <c r="C1" s="100"/>
      <c r="D1" s="2"/>
      <c r="E1" s="2"/>
      <c r="F1" s="2"/>
      <c r="G1" s="2"/>
    </row>
    <row r="2" spans="1:21" x14ac:dyDescent="0.3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" thickBot="1" x14ac:dyDescent="0.4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3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3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3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3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3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3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3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3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3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3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3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3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3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3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3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3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3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3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3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3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3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3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3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3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3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3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3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3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" thickBot="1" x14ac:dyDescent="0.4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ColWidth="11.453125" defaultRowHeight="14.5" x14ac:dyDescent="0.35"/>
  <cols>
    <col min="1" max="1" width="11.453125" style="112"/>
    <col min="2" max="2" width="13.54296875" style="112" customWidth="1"/>
    <col min="3" max="3" width="17.26953125" style="112" bestFit="1" customWidth="1"/>
    <col min="4" max="4" width="10.1796875" style="112" bestFit="1" customWidth="1"/>
    <col min="5" max="5" width="17" style="112" bestFit="1" customWidth="1"/>
    <col min="6" max="6" width="32.26953125" style="112" bestFit="1" customWidth="1"/>
    <col min="7" max="7" width="16.26953125" style="112" bestFit="1" customWidth="1"/>
    <col min="8" max="16384" width="11.453125" style="112"/>
  </cols>
  <sheetData>
    <row r="1" spans="1:12" x14ac:dyDescent="0.35">
      <c r="A1" s="13">
        <v>43454</v>
      </c>
      <c r="B1" s="32" t="s">
        <v>41</v>
      </c>
    </row>
    <row r="4" spans="1:12" ht="26" x14ac:dyDescent="0.3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3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3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3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3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3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3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3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3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3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3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3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3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3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3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3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3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3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3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3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3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3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3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3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3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3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3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3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3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3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3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3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3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3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3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3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3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3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3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3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3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3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3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3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3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3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3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3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3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3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3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3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3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3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3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3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3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3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3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3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3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3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3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3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3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3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3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3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3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3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3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3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3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3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3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3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3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3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3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3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3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3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3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3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3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3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3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3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3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3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3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3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3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3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3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3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3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3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3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3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3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3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3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3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3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3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3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3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3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3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3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3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3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3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3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3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3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3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3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3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3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3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3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3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3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3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3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3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3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3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3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3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3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3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3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3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3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3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3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3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3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3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3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3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3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3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3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3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3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3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3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3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3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3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3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3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3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3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3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3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3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3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3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3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3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3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3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3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3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3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3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3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3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3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3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3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3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4.5" x14ac:dyDescent="0.35"/>
  <cols>
    <col min="2" max="2" width="29.54296875" customWidth="1"/>
    <col min="4" max="4" width="29.54296875" style="41" customWidth="1"/>
  </cols>
  <sheetData>
    <row r="1" spans="2:4" ht="15" thickBot="1" x14ac:dyDescent="0.4">
      <c r="B1" s="70">
        <v>2018</v>
      </c>
      <c r="D1" s="70">
        <v>2019</v>
      </c>
    </row>
    <row r="2" spans="2:4" x14ac:dyDescent="0.35">
      <c r="B2" s="29" t="s">
        <v>55</v>
      </c>
      <c r="D2" s="29" t="s">
        <v>55</v>
      </c>
    </row>
    <row r="3" spans="2:4" x14ac:dyDescent="0.35">
      <c r="B3" s="30">
        <v>180</v>
      </c>
      <c r="D3" s="30">
        <v>180</v>
      </c>
    </row>
    <row r="4" spans="2:4" x14ac:dyDescent="0.35">
      <c r="B4" s="31" t="s">
        <v>56</v>
      </c>
      <c r="D4" s="31" t="s">
        <v>96</v>
      </c>
    </row>
    <row r="5" spans="2:4" x14ac:dyDescent="0.35">
      <c r="B5" s="29" t="s">
        <v>57</v>
      </c>
      <c r="D5" s="29" t="s">
        <v>57</v>
      </c>
    </row>
    <row r="6" spans="2:4" x14ac:dyDescent="0.35">
      <c r="B6" s="30">
        <v>120</v>
      </c>
      <c r="D6" s="30">
        <v>125</v>
      </c>
    </row>
    <row r="7" spans="2:4" x14ac:dyDescent="0.35">
      <c r="B7" s="31" t="s">
        <v>58</v>
      </c>
      <c r="D7" s="31" t="s">
        <v>97</v>
      </c>
    </row>
    <row r="8" spans="2:4" x14ac:dyDescent="0.35">
      <c r="B8" s="31" t="s">
        <v>59</v>
      </c>
      <c r="D8" s="31" t="s">
        <v>98</v>
      </c>
    </row>
    <row r="9" spans="2:4" x14ac:dyDescent="0.35">
      <c r="B9" s="30">
        <v>125</v>
      </c>
      <c r="D9" s="31" t="s">
        <v>99</v>
      </c>
    </row>
    <row r="10" spans="2:4" x14ac:dyDescent="0.35">
      <c r="B10" s="31" t="s">
        <v>60</v>
      </c>
      <c r="D10" s="31" t="s">
        <v>100</v>
      </c>
    </row>
    <row r="11" spans="2:4" x14ac:dyDescent="0.35">
      <c r="B11" s="30">
        <v>180</v>
      </c>
      <c r="D11" s="30">
        <v>160</v>
      </c>
    </row>
    <row r="12" spans="2:4" x14ac:dyDescent="0.35">
      <c r="B12" s="31" t="s">
        <v>61</v>
      </c>
      <c r="D12" s="31" t="s">
        <v>101</v>
      </c>
    </row>
    <row r="13" spans="2:4" x14ac:dyDescent="0.35">
      <c r="B13" s="30">
        <v>200</v>
      </c>
      <c r="D13" s="30">
        <v>180</v>
      </c>
    </row>
    <row r="14" spans="2:4" x14ac:dyDescent="0.35">
      <c r="B14" s="31" t="s">
        <v>61</v>
      </c>
      <c r="D14" s="31" t="s">
        <v>102</v>
      </c>
    </row>
    <row r="15" spans="2:4" x14ac:dyDescent="0.35">
      <c r="B15" s="31" t="s">
        <v>62</v>
      </c>
      <c r="D15" s="30">
        <v>200</v>
      </c>
    </row>
    <row r="16" spans="2:4" x14ac:dyDescent="0.35">
      <c r="B16" s="30">
        <v>220</v>
      </c>
      <c r="D16" s="31" t="s">
        <v>102</v>
      </c>
    </row>
    <row r="17" spans="2:4" x14ac:dyDescent="0.35">
      <c r="B17" s="31" t="s">
        <v>63</v>
      </c>
      <c r="D17" s="31" t="s">
        <v>101</v>
      </c>
    </row>
    <row r="18" spans="2:4" x14ac:dyDescent="0.35">
      <c r="B18" s="30">
        <v>240</v>
      </c>
      <c r="D18" s="31" t="s">
        <v>103</v>
      </c>
    </row>
    <row r="19" spans="2:4" x14ac:dyDescent="0.35">
      <c r="B19" s="31" t="s">
        <v>64</v>
      </c>
      <c r="D19" s="30">
        <v>220</v>
      </c>
    </row>
    <row r="20" spans="2:4" x14ac:dyDescent="0.35">
      <c r="B20" s="31" t="s">
        <v>59</v>
      </c>
      <c r="D20" s="31" t="s">
        <v>104</v>
      </c>
    </row>
    <row r="21" spans="2:4" x14ac:dyDescent="0.35">
      <c r="B21" s="31" t="s">
        <v>65</v>
      </c>
      <c r="D21" s="31" t="s">
        <v>105</v>
      </c>
    </row>
    <row r="22" spans="2:4" x14ac:dyDescent="0.35">
      <c r="B22" s="31" t="s">
        <v>61</v>
      </c>
      <c r="D22" s="30">
        <v>240</v>
      </c>
    </row>
    <row r="23" spans="2:4" x14ac:dyDescent="0.35">
      <c r="B23" s="30">
        <v>280</v>
      </c>
      <c r="D23" s="31" t="s">
        <v>106</v>
      </c>
    </row>
    <row r="24" spans="2:4" x14ac:dyDescent="0.35">
      <c r="B24" s="31" t="s">
        <v>66</v>
      </c>
      <c r="D24" s="31" t="s">
        <v>99</v>
      </c>
    </row>
    <row r="25" spans="2:4" x14ac:dyDescent="0.35">
      <c r="B25" s="31" t="s">
        <v>65</v>
      </c>
      <c r="D25" s="31" t="s">
        <v>107</v>
      </c>
    </row>
    <row r="26" spans="2:4" x14ac:dyDescent="0.35">
      <c r="B26" s="31" t="s">
        <v>63</v>
      </c>
      <c r="D26" s="31" t="s">
        <v>105</v>
      </c>
    </row>
    <row r="27" spans="2:4" x14ac:dyDescent="0.35">
      <c r="B27" s="30">
        <v>330</v>
      </c>
      <c r="D27" s="31" t="s">
        <v>102</v>
      </c>
    </row>
    <row r="28" spans="2:4" x14ac:dyDescent="0.35">
      <c r="B28" s="31" t="s">
        <v>64</v>
      </c>
      <c r="D28" s="31" t="s">
        <v>103</v>
      </c>
    </row>
    <row r="29" spans="2:4" x14ac:dyDescent="0.35">
      <c r="B29" s="31" t="s">
        <v>67</v>
      </c>
      <c r="D29" s="30">
        <v>280</v>
      </c>
    </row>
    <row r="30" spans="2:4" x14ac:dyDescent="0.35">
      <c r="B30" s="31" t="s">
        <v>58</v>
      </c>
      <c r="D30" s="31" t="s">
        <v>107</v>
      </c>
    </row>
    <row r="31" spans="2:4" x14ac:dyDescent="0.35">
      <c r="B31" s="31" t="s">
        <v>66</v>
      </c>
      <c r="D31" s="31" t="s">
        <v>105</v>
      </c>
    </row>
    <row r="32" spans="2:4" x14ac:dyDescent="0.35">
      <c r="B32" s="31" t="s">
        <v>63</v>
      </c>
      <c r="D32" s="30">
        <v>330</v>
      </c>
    </row>
    <row r="33" spans="2:4" x14ac:dyDescent="0.35">
      <c r="B33" s="31" t="s">
        <v>68</v>
      </c>
      <c r="D33" s="31" t="s">
        <v>108</v>
      </c>
    </row>
    <row r="34" spans="2:4" x14ac:dyDescent="0.35">
      <c r="B34" s="30">
        <v>650</v>
      </c>
      <c r="D34" s="31" t="s">
        <v>98</v>
      </c>
    </row>
    <row r="35" spans="2:4" x14ac:dyDescent="0.35">
      <c r="B35" s="31" t="s">
        <v>69</v>
      </c>
      <c r="D35" s="31" t="s">
        <v>109</v>
      </c>
    </row>
    <row r="36" spans="2:4" x14ac:dyDescent="0.35">
      <c r="B36" s="29" t="s">
        <v>70</v>
      </c>
      <c r="D36" s="31" t="s">
        <v>105</v>
      </c>
    </row>
    <row r="37" spans="2:4" x14ac:dyDescent="0.35">
      <c r="B37" s="30">
        <v>110</v>
      </c>
      <c r="D37" s="31" t="s">
        <v>110</v>
      </c>
    </row>
    <row r="38" spans="2:4" x14ac:dyDescent="0.35">
      <c r="B38" s="31" t="s">
        <v>71</v>
      </c>
      <c r="D38" s="30">
        <v>650</v>
      </c>
    </row>
    <row r="39" spans="2:4" x14ac:dyDescent="0.35">
      <c r="D39" s="31" t="s">
        <v>111</v>
      </c>
    </row>
    <row r="40" spans="2:4" x14ac:dyDescent="0.35">
      <c r="D40" s="29" t="s">
        <v>70</v>
      </c>
    </row>
    <row r="41" spans="2:4" x14ac:dyDescent="0.35">
      <c r="D41" s="30">
        <v>110</v>
      </c>
    </row>
    <row r="42" spans="2:4" x14ac:dyDescent="0.35">
      <c r="D42" s="31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44"/>
  <sheetViews>
    <sheetView workbookViewId="0">
      <selection activeCell="A2" sqref="A2"/>
    </sheetView>
  </sheetViews>
  <sheetFormatPr baseColWidth="10" defaultRowHeight="14.5" x14ac:dyDescent="0.35"/>
  <cols>
    <col min="1" max="1" width="16.1796875" customWidth="1"/>
    <col min="2" max="2" width="17.7265625" customWidth="1"/>
    <col min="3" max="4" width="11.54296875" bestFit="1" customWidth="1"/>
    <col min="5" max="5" width="11.81640625" bestFit="1" customWidth="1"/>
    <col min="6" max="6" width="11.54296875" bestFit="1" customWidth="1"/>
    <col min="7" max="9" width="12.81640625" bestFit="1" customWidth="1"/>
    <col min="10" max="10" width="11.81640625" bestFit="1" customWidth="1"/>
    <col min="11" max="14" width="12.81640625" bestFit="1" customWidth="1"/>
    <col min="15" max="16" width="11.81640625" bestFit="1" customWidth="1"/>
    <col min="17" max="17" width="12.81640625" bestFit="1" customWidth="1"/>
    <col min="18" max="18" width="11.54296875" bestFit="1" customWidth="1"/>
    <col min="19" max="21" width="12.81640625" bestFit="1" customWidth="1"/>
    <col min="22" max="22" width="11.81640625" bestFit="1" customWidth="1"/>
  </cols>
  <sheetData>
    <row r="1" spans="1:23" x14ac:dyDescent="0.35">
      <c r="B1" s="2" t="s">
        <v>40</v>
      </c>
      <c r="C1" s="111"/>
      <c r="D1" s="213"/>
      <c r="E1" s="213"/>
      <c r="F1" s="213"/>
    </row>
    <row r="2" spans="1:23" x14ac:dyDescent="0.35">
      <c r="B2" s="1" t="s">
        <v>37</v>
      </c>
      <c r="C2" s="101">
        <v>43697</v>
      </c>
      <c r="D2" s="213"/>
      <c r="E2" s="213"/>
      <c r="F2" s="213"/>
    </row>
    <row r="4" spans="1:23" s="241" customFormat="1" x14ac:dyDescent="0.35"/>
    <row r="5" spans="1:23" s="241" customFormat="1" ht="15" thickBot="1" x14ac:dyDescent="0.4"/>
    <row r="6" spans="1:23" s="241" customFormat="1" x14ac:dyDescent="0.35">
      <c r="A6" s="132"/>
      <c r="B6" s="121"/>
      <c r="C6" s="121">
        <v>2019</v>
      </c>
      <c r="D6" s="121"/>
      <c r="E6" s="121"/>
      <c r="F6" s="121"/>
      <c r="G6" s="121"/>
      <c r="H6" s="121"/>
      <c r="I6" s="121"/>
      <c r="J6" s="122"/>
      <c r="K6" s="121">
        <v>2020</v>
      </c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1:23" s="241" customFormat="1" x14ac:dyDescent="0.35">
      <c r="A7" s="7" t="s">
        <v>597</v>
      </c>
      <c r="B7" s="7" t="s">
        <v>39</v>
      </c>
      <c r="C7" s="7">
        <v>5</v>
      </c>
      <c r="D7" s="7">
        <v>6</v>
      </c>
      <c r="E7" s="7">
        <v>7</v>
      </c>
      <c r="F7" s="7">
        <v>8</v>
      </c>
      <c r="G7" s="7">
        <v>9</v>
      </c>
      <c r="H7" s="7">
        <v>10</v>
      </c>
      <c r="I7" s="7">
        <v>11</v>
      </c>
      <c r="J7" s="134">
        <v>12</v>
      </c>
      <c r="K7" s="171">
        <v>1</v>
      </c>
      <c r="L7" s="7">
        <v>2</v>
      </c>
      <c r="M7" s="7">
        <v>3</v>
      </c>
      <c r="N7" s="7">
        <v>4</v>
      </c>
      <c r="O7" s="7">
        <v>5</v>
      </c>
      <c r="P7" s="7">
        <v>6</v>
      </c>
      <c r="Q7" s="7">
        <v>7</v>
      </c>
      <c r="R7" s="7">
        <v>8</v>
      </c>
      <c r="S7" s="7">
        <v>9</v>
      </c>
      <c r="T7" s="7">
        <v>10</v>
      </c>
      <c r="U7" s="7">
        <v>11</v>
      </c>
      <c r="V7" s="134">
        <v>12</v>
      </c>
    </row>
    <row r="8" spans="1:23" s="241" customFormat="1" x14ac:dyDescent="0.35">
      <c r="A8" s="276" t="s">
        <v>237</v>
      </c>
      <c r="B8" s="7" t="s">
        <v>293</v>
      </c>
      <c r="C8" s="138"/>
      <c r="D8" s="138"/>
      <c r="E8" s="138"/>
      <c r="F8" s="138"/>
      <c r="G8" s="138">
        <v>5500</v>
      </c>
      <c r="H8" s="138">
        <v>16500</v>
      </c>
      <c r="I8" s="138">
        <v>5500</v>
      </c>
      <c r="J8" s="139">
        <v>5500</v>
      </c>
      <c r="K8" s="184">
        <v>11000</v>
      </c>
      <c r="L8" s="138">
        <v>11000</v>
      </c>
      <c r="M8" s="138">
        <v>5500</v>
      </c>
      <c r="N8" s="138">
        <v>5500</v>
      </c>
      <c r="O8" s="138">
        <v>5500</v>
      </c>
      <c r="P8" s="138">
        <v>5500</v>
      </c>
      <c r="Q8" s="138"/>
      <c r="R8" s="138"/>
      <c r="S8" s="138">
        <v>5500</v>
      </c>
      <c r="T8" s="138">
        <v>5500</v>
      </c>
      <c r="U8" s="138">
        <v>5500</v>
      </c>
      <c r="V8" s="139"/>
      <c r="W8" s="254"/>
    </row>
    <row r="9" spans="1:23" s="241" customFormat="1" x14ac:dyDescent="0.35">
      <c r="A9" s="277"/>
      <c r="B9" s="7" t="s">
        <v>33</v>
      </c>
      <c r="C9" s="138"/>
      <c r="D9" s="138"/>
      <c r="E9" s="138">
        <v>10800</v>
      </c>
      <c r="F9" s="138"/>
      <c r="G9" s="138">
        <v>27000</v>
      </c>
      <c r="H9" s="138">
        <v>27000</v>
      </c>
      <c r="I9" s="138">
        <v>16200</v>
      </c>
      <c r="J9" s="139">
        <v>10800</v>
      </c>
      <c r="K9" s="184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/>
      <c r="W9" s="254"/>
    </row>
    <row r="10" spans="1:23" s="241" customFormat="1" x14ac:dyDescent="0.35">
      <c r="A10" s="277"/>
      <c r="B10" s="7" t="s">
        <v>139</v>
      </c>
      <c r="C10" s="138"/>
      <c r="D10" s="138"/>
      <c r="E10" s="138"/>
      <c r="F10" s="138"/>
      <c r="G10" s="138">
        <v>11000</v>
      </c>
      <c r="H10" s="138"/>
      <c r="I10" s="138"/>
      <c r="J10" s="139"/>
      <c r="K10" s="184">
        <v>11000</v>
      </c>
      <c r="L10" s="138">
        <v>5500</v>
      </c>
      <c r="M10" s="138">
        <v>5500</v>
      </c>
      <c r="N10" s="138">
        <v>5500</v>
      </c>
      <c r="O10" s="138"/>
      <c r="P10" s="138"/>
      <c r="Q10" s="138">
        <v>11000</v>
      </c>
      <c r="R10" s="138"/>
      <c r="S10" s="138"/>
      <c r="T10" s="138">
        <v>5500</v>
      </c>
      <c r="U10" s="138">
        <v>5500</v>
      </c>
      <c r="V10" s="139">
        <v>5500</v>
      </c>
      <c r="W10" s="254"/>
    </row>
    <row r="11" spans="1:23" s="241" customFormat="1" x14ac:dyDescent="0.35">
      <c r="A11" s="277"/>
      <c r="B11" s="7" t="s">
        <v>19</v>
      </c>
      <c r="C11" s="138"/>
      <c r="D11" s="138"/>
      <c r="E11" s="138"/>
      <c r="F11" s="138"/>
      <c r="G11" s="138"/>
      <c r="H11" s="138">
        <v>2750</v>
      </c>
      <c r="I11" s="138"/>
      <c r="J11" s="139"/>
      <c r="K11" s="184">
        <v>2750</v>
      </c>
      <c r="L11" s="138"/>
      <c r="M11" s="138">
        <v>2750</v>
      </c>
      <c r="N11" s="138"/>
      <c r="O11" s="138"/>
      <c r="P11" s="138">
        <v>2750</v>
      </c>
      <c r="Q11" s="138"/>
      <c r="R11" s="138"/>
      <c r="S11" s="138">
        <v>2750</v>
      </c>
      <c r="T11" s="138"/>
      <c r="U11" s="138">
        <v>1100</v>
      </c>
      <c r="V11" s="139"/>
      <c r="W11" s="254"/>
    </row>
    <row r="12" spans="1:23" s="241" customFormat="1" x14ac:dyDescent="0.35">
      <c r="A12" s="277"/>
      <c r="B12" s="7" t="s">
        <v>359</v>
      </c>
      <c r="C12" s="138"/>
      <c r="D12" s="138"/>
      <c r="E12" s="138"/>
      <c r="F12" s="138"/>
      <c r="G12" s="138">
        <v>2750</v>
      </c>
      <c r="H12" s="138"/>
      <c r="I12" s="138"/>
      <c r="J12" s="139"/>
      <c r="K12" s="184"/>
      <c r="L12" s="138">
        <v>2750</v>
      </c>
      <c r="M12" s="138"/>
      <c r="N12" s="138"/>
      <c r="O12" s="138"/>
      <c r="P12" s="138">
        <v>2750</v>
      </c>
      <c r="Q12" s="138"/>
      <c r="R12" s="138"/>
      <c r="S12" s="138"/>
      <c r="T12" s="138"/>
      <c r="U12" s="138"/>
      <c r="V12" s="139"/>
      <c r="W12" s="254"/>
    </row>
    <row r="13" spans="1:23" s="241" customFormat="1" x14ac:dyDescent="0.35">
      <c r="A13" s="277"/>
      <c r="B13" s="7" t="s">
        <v>44</v>
      </c>
      <c r="C13" s="138"/>
      <c r="D13" s="138"/>
      <c r="E13" s="138"/>
      <c r="F13" s="138"/>
      <c r="G13" s="138">
        <v>2750</v>
      </c>
      <c r="H13" s="138">
        <v>8250</v>
      </c>
      <c r="I13" s="138">
        <v>2750</v>
      </c>
      <c r="J13" s="139"/>
      <c r="K13" s="184">
        <v>5500</v>
      </c>
      <c r="L13" s="138">
        <v>2750</v>
      </c>
      <c r="M13" s="138">
        <v>5500</v>
      </c>
      <c r="N13" s="138">
        <v>5500</v>
      </c>
      <c r="O13" s="138">
        <v>2750</v>
      </c>
      <c r="P13" s="138"/>
      <c r="Q13" s="138"/>
      <c r="R13" s="138"/>
      <c r="S13" s="138">
        <v>2750</v>
      </c>
      <c r="T13" s="138">
        <v>2750</v>
      </c>
      <c r="U13" s="138">
        <v>2750</v>
      </c>
      <c r="V13" s="139">
        <v>2750</v>
      </c>
      <c r="W13" s="254"/>
    </row>
    <row r="14" spans="1:23" s="241" customFormat="1" x14ac:dyDescent="0.35">
      <c r="A14" s="277"/>
      <c r="B14" s="7" t="s">
        <v>28</v>
      </c>
      <c r="C14" s="138"/>
      <c r="D14" s="138"/>
      <c r="E14" s="138"/>
      <c r="F14" s="138"/>
      <c r="G14" s="138">
        <v>8250</v>
      </c>
      <c r="H14" s="138">
        <v>11000</v>
      </c>
      <c r="I14" s="138">
        <v>5500</v>
      </c>
      <c r="J14" s="139">
        <v>5500</v>
      </c>
      <c r="K14" s="184">
        <v>11000</v>
      </c>
      <c r="L14" s="138">
        <v>5500</v>
      </c>
      <c r="M14" s="138">
        <v>11000</v>
      </c>
      <c r="N14" s="138">
        <v>11000</v>
      </c>
      <c r="O14" s="138">
        <v>5500</v>
      </c>
      <c r="P14" s="138">
        <v>5500</v>
      </c>
      <c r="Q14" s="138">
        <v>5500</v>
      </c>
      <c r="R14" s="138"/>
      <c r="S14" s="138">
        <v>5500</v>
      </c>
      <c r="T14" s="138">
        <v>8250</v>
      </c>
      <c r="U14" s="138">
        <v>8250</v>
      </c>
      <c r="V14" s="139">
        <v>2750</v>
      </c>
      <c r="W14" s="254"/>
    </row>
    <row r="15" spans="1:23" s="241" customFormat="1" x14ac:dyDescent="0.35">
      <c r="A15" s="277"/>
      <c r="B15" s="7" t="s">
        <v>35</v>
      </c>
      <c r="C15" s="138"/>
      <c r="D15" s="138"/>
      <c r="E15" s="138"/>
      <c r="F15" s="138"/>
      <c r="G15" s="138">
        <v>8960</v>
      </c>
      <c r="H15" s="138"/>
      <c r="I15" s="138">
        <v>5500</v>
      </c>
      <c r="J15" s="139"/>
      <c r="K15" s="184">
        <v>5500</v>
      </c>
      <c r="L15" s="138">
        <v>5500</v>
      </c>
      <c r="M15" s="138"/>
      <c r="N15" s="138">
        <v>11000</v>
      </c>
      <c r="O15" s="138"/>
      <c r="P15" s="138"/>
      <c r="Q15" s="138">
        <v>5500</v>
      </c>
      <c r="R15" s="138"/>
      <c r="S15" s="138">
        <v>11000</v>
      </c>
      <c r="T15" s="138">
        <v>5500</v>
      </c>
      <c r="U15" s="138">
        <v>5500</v>
      </c>
      <c r="V15" s="139"/>
      <c r="W15" s="254"/>
    </row>
    <row r="16" spans="1:23" s="241" customFormat="1" x14ac:dyDescent="0.35">
      <c r="A16" s="277"/>
      <c r="B16" s="7" t="s">
        <v>25</v>
      </c>
      <c r="C16" s="138"/>
      <c r="D16" s="138"/>
      <c r="E16" s="138"/>
      <c r="F16" s="138"/>
      <c r="G16" s="138">
        <v>5500</v>
      </c>
      <c r="H16" s="138">
        <v>5500</v>
      </c>
      <c r="I16" s="138">
        <v>2750</v>
      </c>
      <c r="J16" s="139">
        <v>2750</v>
      </c>
      <c r="K16" s="184"/>
      <c r="L16" s="138">
        <v>5500</v>
      </c>
      <c r="M16" s="138">
        <v>5500</v>
      </c>
      <c r="N16" s="138"/>
      <c r="O16" s="138">
        <v>5500</v>
      </c>
      <c r="P16" s="138"/>
      <c r="Q16" s="138">
        <v>5500</v>
      </c>
      <c r="R16" s="138"/>
      <c r="S16" s="138"/>
      <c r="T16" s="138">
        <v>5500</v>
      </c>
      <c r="U16" s="138">
        <v>11000</v>
      </c>
      <c r="V16" s="139"/>
      <c r="W16" s="254"/>
    </row>
    <row r="17" spans="1:23" s="241" customFormat="1" x14ac:dyDescent="0.35">
      <c r="A17" s="277"/>
      <c r="B17" s="7" t="s">
        <v>31</v>
      </c>
      <c r="C17" s="138"/>
      <c r="D17" s="138"/>
      <c r="E17" s="138">
        <v>7480</v>
      </c>
      <c r="F17" s="138">
        <v>3740</v>
      </c>
      <c r="G17" s="138">
        <v>22440</v>
      </c>
      <c r="H17" s="138">
        <v>22440</v>
      </c>
      <c r="I17" s="138">
        <v>22440</v>
      </c>
      <c r="J17" s="139">
        <v>11220.01</v>
      </c>
      <c r="K17" s="184">
        <v>14976</v>
      </c>
      <c r="L17" s="138">
        <v>14976</v>
      </c>
      <c r="M17" s="138">
        <v>18720</v>
      </c>
      <c r="N17" s="138">
        <v>18720</v>
      </c>
      <c r="O17" s="138">
        <v>14976</v>
      </c>
      <c r="P17" s="138">
        <v>14976</v>
      </c>
      <c r="Q17" s="138">
        <v>18720</v>
      </c>
      <c r="R17" s="138"/>
      <c r="S17" s="138">
        <v>14976</v>
      </c>
      <c r="T17" s="138">
        <v>14976</v>
      </c>
      <c r="U17" s="138">
        <v>14976</v>
      </c>
      <c r="V17" s="139">
        <v>18720</v>
      </c>
      <c r="W17" s="254"/>
    </row>
    <row r="18" spans="1:23" s="241" customFormat="1" x14ac:dyDescent="0.35">
      <c r="A18" s="277"/>
      <c r="B18" s="7" t="s">
        <v>23</v>
      </c>
      <c r="C18" s="138"/>
      <c r="D18" s="138"/>
      <c r="E18" s="138"/>
      <c r="F18" s="138">
        <v>5500</v>
      </c>
      <c r="G18" s="138">
        <v>44000</v>
      </c>
      <c r="H18" s="138">
        <v>27500</v>
      </c>
      <c r="I18" s="138">
        <v>33000</v>
      </c>
      <c r="J18" s="139">
        <v>27500</v>
      </c>
      <c r="K18" s="184">
        <v>11000</v>
      </c>
      <c r="L18" s="138">
        <v>22000</v>
      </c>
      <c r="M18" s="138">
        <v>11000</v>
      </c>
      <c r="N18" s="138">
        <v>27500</v>
      </c>
      <c r="O18" s="138">
        <v>11000</v>
      </c>
      <c r="P18" s="138">
        <v>16500</v>
      </c>
      <c r="Q18" s="138">
        <v>16500</v>
      </c>
      <c r="R18" s="138"/>
      <c r="S18" s="138">
        <v>22000</v>
      </c>
      <c r="T18" s="138">
        <v>22000</v>
      </c>
      <c r="U18" s="138">
        <v>16500</v>
      </c>
      <c r="V18" s="139">
        <v>11000</v>
      </c>
      <c r="W18" s="254"/>
    </row>
    <row r="19" spans="1:23" s="241" customFormat="1" x14ac:dyDescent="0.35">
      <c r="A19" s="277"/>
      <c r="B19" s="7" t="s">
        <v>21</v>
      </c>
      <c r="C19" s="138"/>
      <c r="D19" s="138"/>
      <c r="E19" s="138"/>
      <c r="F19" s="138"/>
      <c r="G19" s="138"/>
      <c r="H19" s="138"/>
      <c r="I19" s="138"/>
      <c r="J19" s="139"/>
      <c r="K19" s="184"/>
      <c r="L19" s="138"/>
      <c r="M19" s="138">
        <v>1500</v>
      </c>
      <c r="N19" s="138"/>
      <c r="O19" s="138"/>
      <c r="P19" s="138"/>
      <c r="Q19" s="138"/>
      <c r="R19" s="138"/>
      <c r="S19" s="138"/>
      <c r="T19" s="138"/>
      <c r="U19" s="138"/>
      <c r="V19" s="139"/>
      <c r="W19" s="254"/>
    </row>
    <row r="20" spans="1:23" s="241" customFormat="1" x14ac:dyDescent="0.35">
      <c r="A20" s="278"/>
      <c r="B20" s="7" t="s">
        <v>978</v>
      </c>
      <c r="C20" s="155">
        <f>SUM(C8:C19)</f>
        <v>0</v>
      </c>
      <c r="D20" s="155">
        <f t="shared" ref="D20:V20" si="0">SUM(D8:D19)</f>
        <v>0</v>
      </c>
      <c r="E20" s="155">
        <f t="shared" si="0"/>
        <v>18280</v>
      </c>
      <c r="F20" s="155">
        <f t="shared" si="0"/>
        <v>9240</v>
      </c>
      <c r="G20" s="155">
        <f t="shared" si="0"/>
        <v>138150</v>
      </c>
      <c r="H20" s="155">
        <f t="shared" si="0"/>
        <v>120940</v>
      </c>
      <c r="I20" s="155">
        <f t="shared" si="0"/>
        <v>93640</v>
      </c>
      <c r="J20" s="160">
        <f t="shared" si="0"/>
        <v>63270.01</v>
      </c>
      <c r="K20" s="264">
        <f t="shared" si="0"/>
        <v>72726</v>
      </c>
      <c r="L20" s="155">
        <f t="shared" si="0"/>
        <v>75476</v>
      </c>
      <c r="M20" s="155">
        <f t="shared" si="0"/>
        <v>66970</v>
      </c>
      <c r="N20" s="155">
        <f t="shared" si="0"/>
        <v>84720</v>
      </c>
      <c r="O20" s="155">
        <f t="shared" si="0"/>
        <v>45226</v>
      </c>
      <c r="P20" s="155">
        <f t="shared" si="0"/>
        <v>47976</v>
      </c>
      <c r="Q20" s="155">
        <f t="shared" si="0"/>
        <v>62720</v>
      </c>
      <c r="R20" s="155">
        <f t="shared" si="0"/>
        <v>0</v>
      </c>
      <c r="S20" s="155">
        <f t="shared" si="0"/>
        <v>64476</v>
      </c>
      <c r="T20" s="155">
        <f t="shared" si="0"/>
        <v>69976</v>
      </c>
      <c r="U20" s="155">
        <f t="shared" si="0"/>
        <v>71076</v>
      </c>
      <c r="V20" s="160">
        <f t="shared" si="0"/>
        <v>40720</v>
      </c>
      <c r="W20" s="255"/>
    </row>
    <row r="21" spans="1:23" s="241" customFormat="1" x14ac:dyDescent="0.35">
      <c r="A21" s="157"/>
      <c r="B21" s="218"/>
      <c r="C21" s="219"/>
      <c r="D21" s="219"/>
      <c r="E21" s="219"/>
      <c r="F21" s="219"/>
      <c r="G21" s="219"/>
      <c r="H21" s="219"/>
      <c r="I21" s="219"/>
      <c r="J21" s="265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65"/>
      <c r="W21" s="254"/>
    </row>
    <row r="22" spans="1:23" s="241" customFormat="1" x14ac:dyDescent="0.35">
      <c r="A22" s="272" t="s">
        <v>976</v>
      </c>
      <c r="B22" s="7" t="s">
        <v>33</v>
      </c>
      <c r="C22" s="138"/>
      <c r="D22" s="138"/>
      <c r="E22" s="138"/>
      <c r="F22" s="138"/>
      <c r="G22" s="138"/>
      <c r="H22" s="138"/>
      <c r="I22" s="138"/>
      <c r="J22" s="139"/>
      <c r="K22" s="184">
        <v>21600</v>
      </c>
      <c r="L22" s="138">
        <v>16200</v>
      </c>
      <c r="M22" s="138">
        <v>10800</v>
      </c>
      <c r="N22" s="138">
        <v>16200</v>
      </c>
      <c r="O22" s="138">
        <v>5400</v>
      </c>
      <c r="P22" s="138">
        <v>10800</v>
      </c>
      <c r="Q22" s="138">
        <v>16200</v>
      </c>
      <c r="R22" s="138"/>
      <c r="S22" s="138">
        <v>16200</v>
      </c>
      <c r="T22" s="138">
        <v>16200</v>
      </c>
      <c r="U22" s="138">
        <v>16200</v>
      </c>
      <c r="V22" s="139">
        <v>16200</v>
      </c>
      <c r="W22" s="254"/>
    </row>
    <row r="23" spans="1:23" s="241" customFormat="1" x14ac:dyDescent="0.35">
      <c r="A23" s="273" t="s">
        <v>696</v>
      </c>
      <c r="B23" s="7" t="s">
        <v>701</v>
      </c>
      <c r="C23" s="138">
        <v>512</v>
      </c>
      <c r="D23" s="138"/>
      <c r="E23" s="138"/>
      <c r="F23" s="138"/>
      <c r="G23" s="138"/>
      <c r="H23" s="138"/>
      <c r="I23" s="138"/>
      <c r="J23" s="139"/>
      <c r="K23" s="184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9"/>
      <c r="W23" s="254"/>
    </row>
    <row r="24" spans="1:23" s="241" customFormat="1" x14ac:dyDescent="0.35">
      <c r="A24" s="273" t="s">
        <v>238</v>
      </c>
      <c r="B24" s="171" t="s">
        <v>82</v>
      </c>
      <c r="C24" s="138"/>
      <c r="D24" s="138"/>
      <c r="E24" s="138"/>
      <c r="F24" s="138"/>
      <c r="G24" s="138">
        <v>426</v>
      </c>
      <c r="H24" s="138"/>
      <c r="I24" s="138"/>
      <c r="J24" s="139"/>
      <c r="K24" s="184"/>
      <c r="L24" s="138"/>
      <c r="M24" s="138"/>
      <c r="N24" s="138"/>
      <c r="O24" s="138"/>
      <c r="P24" s="138"/>
      <c r="Q24" s="138">
        <v>774</v>
      </c>
      <c r="R24" s="138"/>
      <c r="S24" s="138"/>
      <c r="T24" s="138"/>
      <c r="U24" s="138"/>
      <c r="V24" s="139"/>
      <c r="W24" s="254"/>
    </row>
    <row r="25" spans="1:23" s="241" customFormat="1" x14ac:dyDescent="0.35">
      <c r="A25" s="275"/>
      <c r="B25" s="171" t="s">
        <v>117</v>
      </c>
      <c r="C25" s="138"/>
      <c r="D25" s="138"/>
      <c r="E25" s="138">
        <v>5500</v>
      </c>
      <c r="F25" s="138"/>
      <c r="G25" s="138">
        <v>5500</v>
      </c>
      <c r="H25" s="138"/>
      <c r="I25" s="138"/>
      <c r="J25" s="139"/>
      <c r="K25" s="184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9"/>
      <c r="W25" s="254"/>
    </row>
    <row r="26" spans="1:23" s="241" customFormat="1" x14ac:dyDescent="0.35">
      <c r="A26" s="275"/>
      <c r="B26" s="171" t="s">
        <v>118</v>
      </c>
      <c r="C26" s="138"/>
      <c r="D26" s="138"/>
      <c r="E26" s="138"/>
      <c r="F26" s="138"/>
      <c r="G26" s="138">
        <v>5500</v>
      </c>
      <c r="H26" s="138">
        <v>5500</v>
      </c>
      <c r="I26" s="138">
        <v>5500</v>
      </c>
      <c r="J26" s="139"/>
      <c r="K26" s="184">
        <v>5500</v>
      </c>
      <c r="L26" s="138">
        <v>5500</v>
      </c>
      <c r="M26" s="138"/>
      <c r="N26" s="138"/>
      <c r="O26" s="138"/>
      <c r="P26" s="138">
        <v>5500</v>
      </c>
      <c r="Q26" s="138"/>
      <c r="R26" s="138"/>
      <c r="S26" s="138">
        <v>5500</v>
      </c>
      <c r="T26" s="138"/>
      <c r="U26" s="138"/>
      <c r="V26" s="139"/>
      <c r="W26" s="254"/>
    </row>
    <row r="27" spans="1:23" s="241" customFormat="1" x14ac:dyDescent="0.35">
      <c r="A27" s="275"/>
      <c r="B27" s="171" t="s">
        <v>15</v>
      </c>
      <c r="C27" s="138"/>
      <c r="D27" s="138"/>
      <c r="E27" s="138"/>
      <c r="F27" s="138"/>
      <c r="G27" s="138">
        <v>2960</v>
      </c>
      <c r="H27" s="138">
        <v>11840</v>
      </c>
      <c r="I27" s="138">
        <v>5920</v>
      </c>
      <c r="J27" s="139">
        <v>5920</v>
      </c>
      <c r="K27" s="184">
        <v>14800</v>
      </c>
      <c r="L27" s="138">
        <v>11840</v>
      </c>
      <c r="M27" s="138">
        <v>5920</v>
      </c>
      <c r="N27" s="138">
        <v>11840</v>
      </c>
      <c r="O27" s="138">
        <v>11840</v>
      </c>
      <c r="P27" s="138">
        <v>5920</v>
      </c>
      <c r="Q27" s="138">
        <v>11840</v>
      </c>
      <c r="R27" s="138"/>
      <c r="S27" s="138">
        <v>11840</v>
      </c>
      <c r="T27" s="138">
        <v>5920</v>
      </c>
      <c r="U27" s="138">
        <v>5920</v>
      </c>
      <c r="V27" s="139">
        <v>5920</v>
      </c>
      <c r="W27" s="254"/>
    </row>
    <row r="28" spans="1:23" s="241" customFormat="1" x14ac:dyDescent="0.35">
      <c r="A28" s="275"/>
      <c r="B28" s="171" t="s">
        <v>14</v>
      </c>
      <c r="C28" s="138"/>
      <c r="D28" s="138"/>
      <c r="E28" s="138"/>
      <c r="F28" s="138"/>
      <c r="G28" s="138"/>
      <c r="H28" s="138"/>
      <c r="I28" s="138"/>
      <c r="J28" s="139"/>
      <c r="K28" s="184"/>
      <c r="L28" s="138"/>
      <c r="M28" s="138">
        <v>4816</v>
      </c>
      <c r="N28" s="138"/>
      <c r="O28" s="138"/>
      <c r="P28" s="138"/>
      <c r="Q28" s="138"/>
      <c r="R28" s="138"/>
      <c r="S28" s="138"/>
      <c r="T28" s="138">
        <v>5418</v>
      </c>
      <c r="U28" s="138"/>
      <c r="V28" s="139"/>
      <c r="W28" s="254"/>
    </row>
    <row r="29" spans="1:23" s="241" customFormat="1" x14ac:dyDescent="0.35">
      <c r="A29" s="275"/>
      <c r="B29" s="171" t="s">
        <v>295</v>
      </c>
      <c r="C29" s="138"/>
      <c r="D29" s="138"/>
      <c r="E29" s="138"/>
      <c r="F29" s="138"/>
      <c r="G29" s="138">
        <v>3126</v>
      </c>
      <c r="H29" s="138"/>
      <c r="I29" s="138"/>
      <c r="J29" s="139"/>
      <c r="K29" s="184"/>
      <c r="L29" s="138"/>
      <c r="M29" s="138"/>
      <c r="N29" s="138"/>
      <c r="O29" s="138"/>
      <c r="P29" s="138"/>
      <c r="Q29" s="138">
        <v>3126</v>
      </c>
      <c r="R29" s="138"/>
      <c r="S29" s="138"/>
      <c r="T29" s="138"/>
      <c r="U29" s="138">
        <v>4689</v>
      </c>
      <c r="V29" s="139"/>
      <c r="W29" s="254"/>
    </row>
    <row r="30" spans="1:23" s="241" customFormat="1" x14ac:dyDescent="0.35">
      <c r="A30" s="275"/>
      <c r="B30" s="171" t="s">
        <v>977</v>
      </c>
      <c r="C30" s="138"/>
      <c r="D30" s="138"/>
      <c r="E30" s="138"/>
      <c r="F30" s="138"/>
      <c r="G30" s="138"/>
      <c r="H30" s="138"/>
      <c r="I30" s="138"/>
      <c r="J30" s="139"/>
      <c r="K30" s="184"/>
      <c r="L30" s="138">
        <v>1700</v>
      </c>
      <c r="M30" s="138"/>
      <c r="N30" s="138"/>
      <c r="O30" s="138">
        <v>1700</v>
      </c>
      <c r="P30" s="138"/>
      <c r="Q30" s="138">
        <v>2284</v>
      </c>
      <c r="R30" s="138"/>
      <c r="S30" s="138">
        <v>1700</v>
      </c>
      <c r="T30" s="138"/>
      <c r="U30" s="138">
        <v>1700</v>
      </c>
      <c r="V30" s="139"/>
      <c r="W30" s="254"/>
    </row>
    <row r="31" spans="1:23" s="241" customFormat="1" x14ac:dyDescent="0.35">
      <c r="A31" s="275"/>
      <c r="B31" s="171" t="s">
        <v>627</v>
      </c>
      <c r="C31" s="138"/>
      <c r="D31" s="138"/>
      <c r="E31" s="138"/>
      <c r="F31" s="138"/>
      <c r="G31" s="138"/>
      <c r="H31" s="138"/>
      <c r="I31" s="138"/>
      <c r="J31" s="139"/>
      <c r="K31" s="184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9"/>
      <c r="W31" s="254"/>
    </row>
    <row r="32" spans="1:23" s="241" customFormat="1" x14ac:dyDescent="0.35">
      <c r="A32" s="275"/>
      <c r="B32" s="171" t="s">
        <v>625</v>
      </c>
      <c r="C32" s="138"/>
      <c r="D32" s="138"/>
      <c r="E32" s="138"/>
      <c r="F32" s="138"/>
      <c r="G32" s="138">
        <v>6300</v>
      </c>
      <c r="H32" s="138">
        <v>4200</v>
      </c>
      <c r="I32" s="138">
        <v>8400</v>
      </c>
      <c r="J32" s="139"/>
      <c r="K32" s="184">
        <v>8400</v>
      </c>
      <c r="L32" s="138">
        <v>8400</v>
      </c>
      <c r="M32" s="138">
        <v>8400</v>
      </c>
      <c r="N32" s="138">
        <v>12600</v>
      </c>
      <c r="O32" s="138">
        <v>4200</v>
      </c>
      <c r="P32" s="138">
        <v>4200</v>
      </c>
      <c r="Q32" s="138">
        <v>4200</v>
      </c>
      <c r="R32" s="138"/>
      <c r="S32" s="138">
        <v>4200</v>
      </c>
      <c r="T32" s="138">
        <v>4200</v>
      </c>
      <c r="U32" s="138"/>
      <c r="V32" s="139">
        <v>4200</v>
      </c>
      <c r="W32" s="254"/>
    </row>
    <row r="33" spans="1:24" s="241" customFormat="1" x14ac:dyDescent="0.35">
      <c r="A33" s="275"/>
      <c r="B33" s="171" t="s">
        <v>119</v>
      </c>
      <c r="C33" s="138"/>
      <c r="D33" s="138"/>
      <c r="E33" s="138"/>
      <c r="F33" s="138"/>
      <c r="G33" s="138"/>
      <c r="H33" s="138">
        <v>5500</v>
      </c>
      <c r="I33" s="138"/>
      <c r="J33" s="139"/>
      <c r="K33" s="184"/>
      <c r="L33" s="138">
        <v>5500</v>
      </c>
      <c r="M33" s="138"/>
      <c r="N33" s="138">
        <v>5500</v>
      </c>
      <c r="O33" s="138"/>
      <c r="P33" s="138">
        <v>5500</v>
      </c>
      <c r="Q33" s="138">
        <v>5500</v>
      </c>
      <c r="R33" s="138"/>
      <c r="S33" s="138">
        <v>5500</v>
      </c>
      <c r="T33" s="138">
        <v>5500</v>
      </c>
      <c r="U33" s="138"/>
      <c r="V33" s="139">
        <v>5500</v>
      </c>
      <c r="W33" s="254"/>
    </row>
    <row r="34" spans="1:24" s="241" customFormat="1" x14ac:dyDescent="0.35">
      <c r="A34" s="275"/>
      <c r="B34" s="171" t="s">
        <v>72</v>
      </c>
      <c r="C34" s="138"/>
      <c r="D34" s="138"/>
      <c r="E34" s="138"/>
      <c r="F34" s="138"/>
      <c r="G34" s="138"/>
      <c r="H34" s="138"/>
      <c r="I34" s="138">
        <v>3120</v>
      </c>
      <c r="J34" s="139"/>
      <c r="K34" s="184">
        <v>3120</v>
      </c>
      <c r="L34" s="138"/>
      <c r="M34" s="138">
        <v>3120</v>
      </c>
      <c r="N34" s="138"/>
      <c r="O34" s="138"/>
      <c r="P34" s="138"/>
      <c r="Q34" s="138">
        <v>3120</v>
      </c>
      <c r="R34" s="138"/>
      <c r="S34" s="138"/>
      <c r="T34" s="138"/>
      <c r="U34" s="138">
        <v>3120</v>
      </c>
      <c r="V34" s="139"/>
      <c r="W34" s="254"/>
    </row>
    <row r="35" spans="1:24" s="241" customFormat="1" x14ac:dyDescent="0.35">
      <c r="A35" s="275"/>
      <c r="B35" s="171" t="s">
        <v>120</v>
      </c>
      <c r="C35" s="138"/>
      <c r="D35" s="138"/>
      <c r="E35" s="138"/>
      <c r="F35" s="138"/>
      <c r="G35" s="138"/>
      <c r="H35" s="138"/>
      <c r="I35" s="138"/>
      <c r="J35" s="139"/>
      <c r="K35" s="184"/>
      <c r="L35" s="138"/>
      <c r="M35" s="138"/>
      <c r="N35" s="138"/>
      <c r="O35" s="138">
        <v>2750</v>
      </c>
      <c r="P35" s="138"/>
      <c r="Q35" s="138"/>
      <c r="R35" s="138"/>
      <c r="S35" s="138"/>
      <c r="T35" s="138"/>
      <c r="U35" s="138"/>
      <c r="V35" s="139"/>
      <c r="W35" s="254"/>
    </row>
    <row r="36" spans="1:24" s="241" customFormat="1" x14ac:dyDescent="0.35">
      <c r="A36" s="275"/>
      <c r="B36" s="171" t="s">
        <v>121</v>
      </c>
      <c r="C36" s="138"/>
      <c r="D36" s="138"/>
      <c r="E36" s="138"/>
      <c r="F36" s="138"/>
      <c r="G36" s="138"/>
      <c r="H36" s="138"/>
      <c r="I36" s="138"/>
      <c r="J36" s="139"/>
      <c r="K36" s="184"/>
      <c r="L36" s="138"/>
      <c r="M36" s="138"/>
      <c r="N36" s="138"/>
      <c r="O36" s="138"/>
      <c r="P36" s="138">
        <v>2750</v>
      </c>
      <c r="Q36" s="138"/>
      <c r="R36" s="138"/>
      <c r="S36" s="138"/>
      <c r="T36" s="138"/>
      <c r="U36" s="138"/>
      <c r="V36" s="139"/>
      <c r="W36" s="254"/>
    </row>
    <row r="37" spans="1:24" s="241" customFormat="1" x14ac:dyDescent="0.35">
      <c r="A37" s="274"/>
      <c r="B37" s="171" t="s">
        <v>512</v>
      </c>
      <c r="C37" s="138"/>
      <c r="D37" s="138">
        <v>1112</v>
      </c>
      <c r="E37" s="138"/>
      <c r="F37" s="138"/>
      <c r="G37" s="138"/>
      <c r="H37" s="138"/>
      <c r="I37" s="138"/>
      <c r="J37" s="139"/>
      <c r="K37" s="184"/>
      <c r="L37" s="138"/>
      <c r="M37" s="138"/>
      <c r="N37" s="138"/>
      <c r="O37" s="138">
        <v>5560</v>
      </c>
      <c r="P37" s="138"/>
      <c r="Q37" s="138"/>
      <c r="R37" s="138"/>
      <c r="S37" s="138"/>
      <c r="T37" s="138">
        <v>5560</v>
      </c>
      <c r="U37" s="138"/>
      <c r="V37" s="139"/>
      <c r="W37" s="254"/>
    </row>
    <row r="38" spans="1:24" s="241" customFormat="1" x14ac:dyDescent="0.35">
      <c r="A38" s="273" t="s">
        <v>697</v>
      </c>
      <c r="B38" s="7" t="s">
        <v>698</v>
      </c>
      <c r="C38" s="138"/>
      <c r="D38" s="138"/>
      <c r="E38" s="138"/>
      <c r="F38" s="138"/>
      <c r="G38" s="138"/>
      <c r="H38" s="138"/>
      <c r="I38" s="138"/>
      <c r="J38" s="139"/>
      <c r="K38" s="184">
        <v>4644</v>
      </c>
      <c r="L38" s="138"/>
      <c r="M38" s="138">
        <v>2322</v>
      </c>
      <c r="N38" s="138">
        <v>2322</v>
      </c>
      <c r="O38" s="138"/>
      <c r="P38" s="138"/>
      <c r="Q38" s="138"/>
      <c r="R38" s="138"/>
      <c r="S38" s="138">
        <v>2322</v>
      </c>
      <c r="T38" s="138"/>
      <c r="U38" s="138">
        <v>2322</v>
      </c>
      <c r="V38" s="139"/>
      <c r="W38" s="254"/>
    </row>
    <row r="39" spans="1:24" s="241" customFormat="1" x14ac:dyDescent="0.35">
      <c r="A39" s="274"/>
      <c r="B39" s="7" t="s">
        <v>699</v>
      </c>
      <c r="C39" s="138"/>
      <c r="D39" s="138"/>
      <c r="E39" s="138"/>
      <c r="F39" s="138"/>
      <c r="G39" s="138"/>
      <c r="H39" s="138"/>
      <c r="I39" s="138"/>
      <c r="J39" s="139"/>
      <c r="K39" s="184">
        <v>2370</v>
      </c>
      <c r="L39" s="138">
        <v>2370</v>
      </c>
      <c r="M39" s="138"/>
      <c r="N39" s="138"/>
      <c r="O39" s="138">
        <v>2370</v>
      </c>
      <c r="P39" s="138"/>
      <c r="Q39" s="138"/>
      <c r="R39" s="138"/>
      <c r="S39" s="138"/>
      <c r="T39" s="138">
        <v>2370</v>
      </c>
      <c r="U39" s="138"/>
      <c r="V39" s="139">
        <v>2370</v>
      </c>
      <c r="W39" s="254"/>
    </row>
    <row r="40" spans="1:24" s="258" customFormat="1" x14ac:dyDescent="0.35">
      <c r="A40" s="261"/>
      <c r="B40" s="259" t="s">
        <v>987</v>
      </c>
      <c r="C40" s="266">
        <f>SUM(C22:C39)</f>
        <v>512</v>
      </c>
      <c r="D40" s="266">
        <f t="shared" ref="D40:V40" si="1">SUM(D22:D39)</f>
        <v>1112</v>
      </c>
      <c r="E40" s="266">
        <f t="shared" si="1"/>
        <v>5500</v>
      </c>
      <c r="F40" s="266">
        <f t="shared" si="1"/>
        <v>0</v>
      </c>
      <c r="G40" s="266">
        <f t="shared" si="1"/>
        <v>23812</v>
      </c>
      <c r="H40" s="266">
        <f t="shared" si="1"/>
        <v>27040</v>
      </c>
      <c r="I40" s="266">
        <f t="shared" si="1"/>
        <v>22940</v>
      </c>
      <c r="J40" s="267">
        <f t="shared" si="1"/>
        <v>5920</v>
      </c>
      <c r="K40" s="268">
        <f t="shared" si="1"/>
        <v>60434</v>
      </c>
      <c r="L40" s="266">
        <f t="shared" si="1"/>
        <v>51510</v>
      </c>
      <c r="M40" s="266">
        <f t="shared" si="1"/>
        <v>35378</v>
      </c>
      <c r="N40" s="266">
        <f t="shared" si="1"/>
        <v>48462</v>
      </c>
      <c r="O40" s="266">
        <f t="shared" si="1"/>
        <v>33820</v>
      </c>
      <c r="P40" s="266">
        <f t="shared" si="1"/>
        <v>34670</v>
      </c>
      <c r="Q40" s="266">
        <f t="shared" si="1"/>
        <v>47044</v>
      </c>
      <c r="R40" s="266">
        <f t="shared" si="1"/>
        <v>0</v>
      </c>
      <c r="S40" s="266">
        <f t="shared" si="1"/>
        <v>47262</v>
      </c>
      <c r="T40" s="266">
        <f t="shared" si="1"/>
        <v>45168</v>
      </c>
      <c r="U40" s="266">
        <f t="shared" si="1"/>
        <v>33951</v>
      </c>
      <c r="V40" s="267">
        <f t="shared" si="1"/>
        <v>34190</v>
      </c>
      <c r="W40" s="260"/>
    </row>
    <row r="41" spans="1:24" s="258" customFormat="1" ht="15" thickBot="1" x14ac:dyDescent="0.4">
      <c r="A41" s="262"/>
      <c r="B41" s="263" t="s">
        <v>784</v>
      </c>
      <c r="C41" s="269">
        <f>C40+C20</f>
        <v>512</v>
      </c>
      <c r="D41" s="269">
        <f t="shared" ref="D41:V41" si="2">D40+D20</f>
        <v>1112</v>
      </c>
      <c r="E41" s="269">
        <f t="shared" si="2"/>
        <v>23780</v>
      </c>
      <c r="F41" s="269">
        <f t="shared" si="2"/>
        <v>9240</v>
      </c>
      <c r="G41" s="269">
        <f t="shared" si="2"/>
        <v>161962</v>
      </c>
      <c r="H41" s="269">
        <f t="shared" si="2"/>
        <v>147980</v>
      </c>
      <c r="I41" s="269">
        <f t="shared" si="2"/>
        <v>116580</v>
      </c>
      <c r="J41" s="270">
        <f t="shared" si="2"/>
        <v>69190.010000000009</v>
      </c>
      <c r="K41" s="271">
        <f t="shared" si="2"/>
        <v>133160</v>
      </c>
      <c r="L41" s="269">
        <f t="shared" si="2"/>
        <v>126986</v>
      </c>
      <c r="M41" s="269">
        <f t="shared" si="2"/>
        <v>102348</v>
      </c>
      <c r="N41" s="269">
        <f t="shared" si="2"/>
        <v>133182</v>
      </c>
      <c r="O41" s="269">
        <f t="shared" si="2"/>
        <v>79046</v>
      </c>
      <c r="P41" s="269">
        <f t="shared" si="2"/>
        <v>82646</v>
      </c>
      <c r="Q41" s="269">
        <f t="shared" si="2"/>
        <v>109764</v>
      </c>
      <c r="R41" s="269">
        <f t="shared" si="2"/>
        <v>0</v>
      </c>
      <c r="S41" s="269">
        <f t="shared" si="2"/>
        <v>111738</v>
      </c>
      <c r="T41" s="269">
        <f t="shared" si="2"/>
        <v>115144</v>
      </c>
      <c r="U41" s="269">
        <f t="shared" si="2"/>
        <v>105027</v>
      </c>
      <c r="V41" s="270">
        <f t="shared" si="2"/>
        <v>74910</v>
      </c>
    </row>
    <row r="42" spans="1:24" x14ac:dyDescent="0.35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</row>
    <row r="43" spans="1:24" x14ac:dyDescent="0.3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</row>
    <row r="44" spans="1:24" x14ac:dyDescent="0.35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</row>
  </sheetData>
  <pageMargins left="0.25" right="0.25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44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25.26953125" style="241" customWidth="1"/>
    <col min="2" max="2" width="11.81640625" style="241" bestFit="1" customWidth="1"/>
    <col min="3" max="3" width="12.81640625" style="241" bestFit="1" customWidth="1"/>
    <col min="4" max="4" width="11.81640625" style="241" bestFit="1" customWidth="1"/>
    <col min="5" max="5" width="9.54296875" style="241" customWidth="1"/>
    <col min="6" max="9" width="11.453125" style="241"/>
    <col min="10" max="10" width="65.54296875" style="241" customWidth="1"/>
    <col min="11" max="11" width="39.26953125" style="241" customWidth="1"/>
    <col min="12" max="12" width="50" style="241" bestFit="1" customWidth="1"/>
    <col min="13" max="17" width="31.7265625" style="241" bestFit="1" customWidth="1"/>
    <col min="18" max="18" width="33.81640625" style="241" bestFit="1" customWidth="1"/>
    <col min="19" max="19" width="25.81640625" style="241" bestFit="1" customWidth="1"/>
    <col min="20" max="20" width="26.1796875" style="241" bestFit="1" customWidth="1"/>
    <col min="21" max="21" width="54" style="241" bestFit="1" customWidth="1"/>
    <col min="22" max="22" width="44.453125" style="241" bestFit="1" customWidth="1"/>
    <col min="23" max="23" width="44.54296875" style="241" bestFit="1" customWidth="1"/>
    <col min="24" max="16384" width="11.453125" style="241"/>
  </cols>
  <sheetData>
    <row r="2" spans="1:23" x14ac:dyDescent="0.35">
      <c r="A2" s="279">
        <v>43697</v>
      </c>
    </row>
    <row r="3" spans="1:23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988</v>
      </c>
      <c r="K3" s="61" t="s">
        <v>786</v>
      </c>
      <c r="L3" s="61" t="s">
        <v>737</v>
      </c>
      <c r="M3" s="61" t="s">
        <v>702</v>
      </c>
      <c r="N3" s="61" t="s">
        <v>605</v>
      </c>
      <c r="O3" s="61" t="s">
        <v>502</v>
      </c>
      <c r="P3" s="61" t="s">
        <v>485</v>
      </c>
      <c r="Q3" s="61" t="s">
        <v>432</v>
      </c>
      <c r="R3" s="61" t="s">
        <v>354</v>
      </c>
      <c r="S3" s="61" t="s">
        <v>296</v>
      </c>
      <c r="T3" s="61" t="s">
        <v>290</v>
      </c>
      <c r="U3" s="61" t="s">
        <v>239</v>
      </c>
      <c r="V3" s="61" t="s">
        <v>227</v>
      </c>
      <c r="W3" s="61" t="s">
        <v>116</v>
      </c>
    </row>
    <row r="4" spans="1:23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ht="51.75" customHeight="1" x14ac:dyDescent="0.35">
      <c r="A5" s="17" t="s">
        <v>45</v>
      </c>
      <c r="B5" s="256">
        <v>139338</v>
      </c>
      <c r="C5" s="256">
        <v>33000</v>
      </c>
      <c r="D5" s="167">
        <v>0</v>
      </c>
      <c r="E5" s="105"/>
      <c r="F5" s="106">
        <f>D5+C5+B5</f>
        <v>172338</v>
      </c>
      <c r="G5" s="103">
        <v>234000</v>
      </c>
      <c r="H5" s="36">
        <f t="shared" ref="H5:H11" si="0">F5-G5</f>
        <v>-61662</v>
      </c>
      <c r="J5" s="80" t="s">
        <v>986</v>
      </c>
      <c r="K5" s="61"/>
      <c r="L5" s="97"/>
      <c r="M5" s="97"/>
      <c r="N5" s="97"/>
      <c r="O5" s="97" t="s">
        <v>504</v>
      </c>
      <c r="P5" s="97" t="s">
        <v>488</v>
      </c>
      <c r="Q5" s="97" t="s">
        <v>434</v>
      </c>
      <c r="R5" s="97" t="s">
        <v>297</v>
      </c>
      <c r="S5" s="97" t="s">
        <v>297</v>
      </c>
      <c r="T5" s="97" t="s">
        <v>292</v>
      </c>
      <c r="U5" s="80" t="s">
        <v>123</v>
      </c>
      <c r="V5" s="80" t="s">
        <v>123</v>
      </c>
      <c r="W5" s="80" t="s">
        <v>123</v>
      </c>
    </row>
    <row r="6" spans="1:23" x14ac:dyDescent="0.35">
      <c r="A6" s="17" t="s">
        <v>33</v>
      </c>
      <c r="B6" s="256">
        <v>69998</v>
      </c>
      <c r="C6" s="256">
        <v>91800</v>
      </c>
      <c r="D6" s="167">
        <v>0</v>
      </c>
      <c r="E6" s="107"/>
      <c r="F6" s="106">
        <f t="shared" ref="F6:F13" si="1">D6+C6+B6</f>
        <v>161798</v>
      </c>
      <c r="G6" s="103">
        <v>135200</v>
      </c>
      <c r="H6" s="36">
        <f t="shared" si="0"/>
        <v>26598</v>
      </c>
      <c r="J6" s="80" t="s">
        <v>985</v>
      </c>
      <c r="K6" s="99"/>
      <c r="L6" s="99" t="s">
        <v>738</v>
      </c>
      <c r="M6" s="99"/>
      <c r="N6" s="99"/>
      <c r="O6" s="99"/>
      <c r="P6" s="99"/>
      <c r="Q6" s="99"/>
      <c r="R6" s="99"/>
      <c r="S6" s="99"/>
      <c r="T6" s="99"/>
      <c r="U6" s="85" t="s">
        <v>245</v>
      </c>
      <c r="V6" s="85" t="s">
        <v>228</v>
      </c>
      <c r="W6" s="78"/>
    </row>
    <row r="7" spans="1:23" x14ac:dyDescent="0.35">
      <c r="A7" s="17" t="s">
        <v>19</v>
      </c>
      <c r="B7" s="256">
        <v>7658</v>
      </c>
      <c r="C7" s="256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 t="s">
        <v>246</v>
      </c>
      <c r="V7" s="85" t="s">
        <v>229</v>
      </c>
      <c r="W7" s="80" t="s">
        <v>125</v>
      </c>
    </row>
    <row r="8" spans="1:23" x14ac:dyDescent="0.35">
      <c r="A8" s="17" t="s">
        <v>359</v>
      </c>
      <c r="B8" s="257">
        <v>0</v>
      </c>
      <c r="C8" s="256">
        <v>2750</v>
      </c>
      <c r="D8" s="251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/>
      <c r="R8" s="99" t="s">
        <v>360</v>
      </c>
      <c r="S8" s="85"/>
      <c r="T8" s="85"/>
      <c r="U8" s="85"/>
      <c r="V8" s="85"/>
      <c r="W8" s="80"/>
    </row>
    <row r="9" spans="1:23" x14ac:dyDescent="0.35">
      <c r="A9" s="17" t="s">
        <v>44</v>
      </c>
      <c r="B9" s="257">
        <v>9244</v>
      </c>
      <c r="C9" s="256">
        <v>13750</v>
      </c>
      <c r="D9" s="167">
        <v>0</v>
      </c>
      <c r="E9" s="107"/>
      <c r="F9" s="106">
        <f t="shared" si="1"/>
        <v>22994</v>
      </c>
      <c r="G9" s="103">
        <v>18000</v>
      </c>
      <c r="H9" s="36">
        <f t="shared" si="0"/>
        <v>4994</v>
      </c>
      <c r="J9" s="80"/>
      <c r="K9" s="80"/>
      <c r="L9" s="80"/>
      <c r="M9" s="80"/>
      <c r="N9" s="80"/>
      <c r="O9" s="80"/>
      <c r="P9" s="80" t="s">
        <v>487</v>
      </c>
      <c r="Q9" s="80"/>
      <c r="R9" s="78"/>
      <c r="S9" s="78"/>
      <c r="T9" s="78"/>
      <c r="U9" s="78"/>
      <c r="V9" s="78"/>
      <c r="W9" s="78"/>
    </row>
    <row r="10" spans="1:23" x14ac:dyDescent="0.35">
      <c r="A10" s="17" t="s">
        <v>28</v>
      </c>
      <c r="B10" s="257">
        <v>46270</v>
      </c>
      <c r="C10" s="256">
        <v>30250</v>
      </c>
      <c r="D10" s="167">
        <v>0</v>
      </c>
      <c r="E10" s="107"/>
      <c r="F10" s="106">
        <f t="shared" si="1"/>
        <v>76520</v>
      </c>
      <c r="G10" s="103">
        <v>74600</v>
      </c>
      <c r="H10" s="36">
        <f t="shared" si="0"/>
        <v>1920</v>
      </c>
      <c r="J10" s="80"/>
      <c r="K10" s="80"/>
      <c r="L10" s="80"/>
      <c r="M10" s="80"/>
      <c r="N10" s="80"/>
      <c r="O10" s="80"/>
      <c r="P10" s="80" t="s">
        <v>489</v>
      </c>
      <c r="Q10" s="80"/>
      <c r="R10" s="80"/>
      <c r="S10" s="80"/>
      <c r="T10" s="80"/>
      <c r="U10" s="80" t="s">
        <v>243</v>
      </c>
      <c r="V10" s="80" t="s">
        <v>230</v>
      </c>
      <c r="W10" s="80" t="s">
        <v>126</v>
      </c>
    </row>
    <row r="11" spans="1:23" x14ac:dyDescent="0.35">
      <c r="A11" s="17" t="s">
        <v>35</v>
      </c>
      <c r="B11" s="257">
        <v>19672</v>
      </c>
      <c r="C11" s="256">
        <v>14460</v>
      </c>
      <c r="D11" s="167"/>
      <c r="E11" s="107"/>
      <c r="F11" s="106">
        <f t="shared" si="1"/>
        <v>34132</v>
      </c>
      <c r="G11" s="103">
        <v>39600</v>
      </c>
      <c r="H11" s="36">
        <f t="shared" si="0"/>
        <v>-5468</v>
      </c>
      <c r="J11" s="80"/>
      <c r="K11" s="80"/>
      <c r="L11" s="80"/>
      <c r="M11" s="80" t="s">
        <v>703</v>
      </c>
      <c r="N11" s="80"/>
      <c r="O11" s="80"/>
      <c r="P11" s="80" t="s">
        <v>492</v>
      </c>
      <c r="Q11" s="80"/>
      <c r="R11" s="80"/>
      <c r="S11" s="80"/>
      <c r="T11" s="80"/>
      <c r="U11" s="80"/>
      <c r="V11" s="78"/>
      <c r="W11" s="78"/>
    </row>
    <row r="12" spans="1:23" ht="32.5" x14ac:dyDescent="0.35">
      <c r="A12" s="17" t="s">
        <v>25</v>
      </c>
      <c r="B12" s="257">
        <v>116886</v>
      </c>
      <c r="C12" s="256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/>
      <c r="M12" s="80" t="s">
        <v>704</v>
      </c>
      <c r="N12" s="97"/>
      <c r="O12" s="97" t="s">
        <v>505</v>
      </c>
      <c r="P12" s="97" t="s">
        <v>490</v>
      </c>
      <c r="Q12" s="97"/>
      <c r="R12" s="97"/>
      <c r="S12" s="97"/>
      <c r="T12" s="97"/>
      <c r="U12" s="97" t="s">
        <v>244</v>
      </c>
      <c r="V12" s="80" t="s">
        <v>232</v>
      </c>
      <c r="W12" s="81" t="s">
        <v>127</v>
      </c>
    </row>
    <row r="13" spans="1:23" x14ac:dyDescent="0.35">
      <c r="A13" s="17" t="s">
        <v>74</v>
      </c>
      <c r="B13" s="256">
        <f>12*510</f>
        <v>6120</v>
      </c>
      <c r="C13" s="256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/>
      <c r="O13" s="99" t="s">
        <v>508</v>
      </c>
      <c r="P13" s="85"/>
      <c r="Q13" s="85" t="s">
        <v>435</v>
      </c>
      <c r="R13" s="80"/>
      <c r="S13" s="80"/>
      <c r="T13" s="80"/>
      <c r="U13" s="80"/>
      <c r="V13" s="80" t="s">
        <v>231</v>
      </c>
      <c r="W13" s="80"/>
    </row>
    <row r="14" spans="1:23" ht="22" x14ac:dyDescent="0.35">
      <c r="A14" s="17" t="s">
        <v>31</v>
      </c>
      <c r="B14" s="256">
        <v>72560</v>
      </c>
      <c r="C14" s="256">
        <v>89760</v>
      </c>
      <c r="D14" s="167">
        <v>0</v>
      </c>
      <c r="E14" s="107">
        <v>-7480</v>
      </c>
      <c r="F14" s="106">
        <f>D14+C14+E14+B14</f>
        <v>154840</v>
      </c>
      <c r="G14" s="103">
        <v>13000</v>
      </c>
      <c r="H14" s="36">
        <f>F14-G14</f>
        <v>141840</v>
      </c>
      <c r="J14" s="80" t="s">
        <v>984</v>
      </c>
      <c r="K14" s="80" t="s">
        <v>788</v>
      </c>
      <c r="L14" s="80" t="s">
        <v>739</v>
      </c>
      <c r="M14" s="80" t="s">
        <v>703</v>
      </c>
      <c r="N14" s="97"/>
      <c r="O14" s="97" t="s">
        <v>506</v>
      </c>
      <c r="P14" s="97"/>
      <c r="Q14" s="97" t="s">
        <v>434</v>
      </c>
      <c r="R14" s="80" t="s">
        <v>298</v>
      </c>
      <c r="S14" s="80" t="s">
        <v>298</v>
      </c>
      <c r="T14" s="80" t="s">
        <v>122</v>
      </c>
      <c r="U14" s="80" t="s">
        <v>122</v>
      </c>
      <c r="V14" s="80" t="s">
        <v>122</v>
      </c>
      <c r="W14" s="80" t="s">
        <v>122</v>
      </c>
    </row>
    <row r="15" spans="1:23" ht="22" x14ac:dyDescent="0.35">
      <c r="A15" s="17" t="s">
        <v>355</v>
      </c>
      <c r="B15" s="256">
        <v>134238</v>
      </c>
      <c r="C15" s="256">
        <f>11000+137500</f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/>
      <c r="O15" s="97" t="s">
        <v>507</v>
      </c>
      <c r="P15" s="97" t="s">
        <v>491</v>
      </c>
      <c r="Q15" s="80"/>
      <c r="R15" s="80"/>
      <c r="S15" s="80"/>
      <c r="T15" s="80"/>
      <c r="U15" s="80" t="s">
        <v>240</v>
      </c>
      <c r="V15" s="80" t="s">
        <v>232</v>
      </c>
      <c r="W15" s="80" t="s">
        <v>125</v>
      </c>
    </row>
    <row r="16" spans="1:23" ht="15" thickBot="1" x14ac:dyDescent="0.4">
      <c r="A16" s="17" t="s">
        <v>21</v>
      </c>
      <c r="B16" s="256">
        <v>1330</v>
      </c>
      <c r="C16" s="256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4" ht="33.75" customHeight="1" thickBot="1" x14ac:dyDescent="0.4">
      <c r="A17" s="17" t="s">
        <v>38</v>
      </c>
      <c r="B17" s="18">
        <f>SUM(B5:B16)</f>
        <v>623314</v>
      </c>
      <c r="C17" s="18">
        <f>SUM(C5:C16)</f>
        <v>480102</v>
      </c>
      <c r="D17" s="12">
        <f>SUM(D5:D16)</f>
        <v>0</v>
      </c>
      <c r="E17" s="14"/>
      <c r="F17" s="24">
        <f>SUM(F5:F16)</f>
        <v>1095936</v>
      </c>
      <c r="G17" s="22">
        <f>SUM(G5:G16)</f>
        <v>1040460</v>
      </c>
      <c r="H17" s="84">
        <f>F17-G17</f>
        <v>55476</v>
      </c>
      <c r="I17" s="14"/>
      <c r="J17" s="82" t="s">
        <v>740</v>
      </c>
      <c r="K17" s="82" t="s">
        <v>740</v>
      </c>
      <c r="L17" s="82" t="s">
        <v>740</v>
      </c>
      <c r="M17" s="82" t="s">
        <v>705</v>
      </c>
      <c r="N17" s="82" t="s">
        <v>606</v>
      </c>
      <c r="O17" s="82" t="s">
        <v>509</v>
      </c>
      <c r="P17" s="82" t="s">
        <v>493</v>
      </c>
      <c r="Q17" s="82" t="s">
        <v>433</v>
      </c>
      <c r="R17" s="82" t="s">
        <v>357</v>
      </c>
      <c r="S17" s="82"/>
      <c r="T17" s="82" t="s">
        <v>291</v>
      </c>
      <c r="U17" s="82" t="s">
        <v>241</v>
      </c>
      <c r="V17" s="82" t="s">
        <v>233</v>
      </c>
      <c r="W17" s="82" t="s">
        <v>128</v>
      </c>
    </row>
    <row r="18" spans="1:24" x14ac:dyDescent="0.3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spans="1:24" x14ac:dyDescent="0.3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57"/>
    </row>
    <row r="20" spans="1:24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57"/>
    </row>
    <row r="21" spans="1:24" ht="15" thickBot="1" x14ac:dyDescent="0.4">
      <c r="F21" s="68"/>
      <c r="G21" s="87">
        <f>G17+G19+G20</f>
        <v>1016460</v>
      </c>
      <c r="H21" s="84">
        <f>F17-G21</f>
        <v>79476</v>
      </c>
    </row>
    <row r="22" spans="1:24" x14ac:dyDescent="0.35">
      <c r="A22" s="15" t="s">
        <v>80</v>
      </c>
    </row>
    <row r="24" spans="1:24" ht="9" customHeight="1" x14ac:dyDescent="0.3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</row>
    <row r="25" spans="1:24" ht="58" x14ac:dyDescent="0.3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786</v>
      </c>
      <c r="L25" s="61" t="s">
        <v>737</v>
      </c>
    </row>
    <row r="26" spans="1:24" x14ac:dyDescent="0.35">
      <c r="D26" s="27"/>
      <c r="E26" s="98"/>
      <c r="F26" s="14"/>
      <c r="G26" s="20"/>
      <c r="H26" s="83"/>
      <c r="J26" s="78"/>
      <c r="K26" s="78"/>
      <c r="L26" s="78"/>
    </row>
    <row r="27" spans="1:24" x14ac:dyDescent="0.35">
      <c r="A27" s="17" t="s">
        <v>45</v>
      </c>
      <c r="B27" s="167"/>
      <c r="C27" s="256">
        <v>33000</v>
      </c>
      <c r="D27" s="256">
        <v>27500</v>
      </c>
      <c r="E27" s="105"/>
      <c r="F27" s="106">
        <f>D27+C27+B27</f>
        <v>60500</v>
      </c>
      <c r="G27" s="103">
        <v>64000</v>
      </c>
      <c r="H27" s="36">
        <f t="shared" ref="H27:H35" si="2">F27-G27</f>
        <v>-3500</v>
      </c>
      <c r="J27" s="97"/>
      <c r="K27" s="97"/>
      <c r="L27" s="97"/>
      <c r="M27" s="98"/>
    </row>
    <row r="28" spans="1:24" x14ac:dyDescent="0.35">
      <c r="A28" s="17" t="s">
        <v>33</v>
      </c>
      <c r="B28" s="167"/>
      <c r="C28" s="256">
        <v>0</v>
      </c>
      <c r="D28" s="256">
        <v>0</v>
      </c>
      <c r="E28" s="107"/>
      <c r="F28" s="106">
        <f t="shared" ref="F28:F36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9" t="s">
        <v>749</v>
      </c>
      <c r="M28" s="98"/>
    </row>
    <row r="29" spans="1:24" x14ac:dyDescent="0.35">
      <c r="A29" s="17" t="s">
        <v>19</v>
      </c>
      <c r="B29" s="167"/>
      <c r="C29" s="256">
        <v>5500</v>
      </c>
      <c r="D29" s="256">
        <v>6600</v>
      </c>
      <c r="E29" s="107"/>
      <c r="F29" s="106">
        <f t="shared" si="3"/>
        <v>12100</v>
      </c>
      <c r="G29" s="103">
        <v>11700</v>
      </c>
      <c r="H29" s="36">
        <f t="shared" si="2"/>
        <v>400</v>
      </c>
      <c r="J29" s="85"/>
      <c r="K29" s="85"/>
      <c r="L29" s="85"/>
      <c r="M29" s="98"/>
    </row>
    <row r="30" spans="1:24" x14ac:dyDescent="0.35">
      <c r="A30" s="17" t="s">
        <v>359</v>
      </c>
      <c r="B30" s="168"/>
      <c r="C30" s="256">
        <v>2750</v>
      </c>
      <c r="D30" s="256">
        <v>2750</v>
      </c>
      <c r="E30" s="107"/>
      <c r="F30" s="106">
        <f t="shared" si="3"/>
        <v>5500</v>
      </c>
      <c r="G30" s="103">
        <v>7400</v>
      </c>
      <c r="H30" s="36">
        <f t="shared" si="2"/>
        <v>-1900</v>
      </c>
      <c r="J30" s="99"/>
      <c r="K30" s="99"/>
      <c r="L30" s="99"/>
      <c r="M30" s="98"/>
    </row>
    <row r="31" spans="1:24" x14ac:dyDescent="0.35">
      <c r="A31" s="17" t="s">
        <v>44</v>
      </c>
      <c r="B31" s="168"/>
      <c r="C31" s="256">
        <v>19250</v>
      </c>
      <c r="D31" s="256">
        <v>13750</v>
      </c>
      <c r="E31" s="107"/>
      <c r="F31" s="106">
        <f t="shared" si="3"/>
        <v>33000</v>
      </c>
      <c r="G31" s="103">
        <v>14000</v>
      </c>
      <c r="H31" s="36">
        <f t="shared" si="2"/>
        <v>19000</v>
      </c>
      <c r="J31" s="80" t="s">
        <v>979</v>
      </c>
      <c r="K31" s="80" t="s">
        <v>750</v>
      </c>
      <c r="L31" s="80" t="s">
        <v>750</v>
      </c>
      <c r="M31" s="98"/>
    </row>
    <row r="32" spans="1:24" x14ac:dyDescent="0.35">
      <c r="A32" s="17" t="s">
        <v>28</v>
      </c>
      <c r="B32" s="168"/>
      <c r="C32" s="256">
        <v>38500</v>
      </c>
      <c r="D32" s="256">
        <v>41250</v>
      </c>
      <c r="E32" s="107"/>
      <c r="F32" s="106">
        <f t="shared" si="3"/>
        <v>79750</v>
      </c>
      <c r="G32" s="103">
        <v>54900</v>
      </c>
      <c r="H32" s="36">
        <f t="shared" si="2"/>
        <v>24850</v>
      </c>
      <c r="J32" s="80" t="s">
        <v>981</v>
      </c>
      <c r="K32" s="80"/>
      <c r="L32" s="80"/>
      <c r="M32" s="98"/>
    </row>
    <row r="33" spans="1:13" x14ac:dyDescent="0.35">
      <c r="A33" s="17" t="s">
        <v>35</v>
      </c>
      <c r="B33" s="168"/>
      <c r="C33" s="256">
        <v>22000</v>
      </c>
      <c r="D33" s="256">
        <v>27500</v>
      </c>
      <c r="E33" s="107"/>
      <c r="F33" s="106">
        <f t="shared" si="3"/>
        <v>49500</v>
      </c>
      <c r="G33" s="103">
        <v>32000</v>
      </c>
      <c r="H33" s="36">
        <f t="shared" si="2"/>
        <v>17500</v>
      </c>
      <c r="J33" s="80" t="s">
        <v>980</v>
      </c>
      <c r="K33" s="80"/>
      <c r="L33" s="80"/>
      <c r="M33" s="98"/>
    </row>
    <row r="34" spans="1:13" x14ac:dyDescent="0.35">
      <c r="A34" s="17" t="s">
        <v>25</v>
      </c>
      <c r="B34" s="168"/>
      <c r="C34" s="256">
        <v>16500</v>
      </c>
      <c r="D34" s="256">
        <v>22000</v>
      </c>
      <c r="E34" s="107"/>
      <c r="F34" s="106">
        <f t="shared" si="3"/>
        <v>38500</v>
      </c>
      <c r="G34" s="103">
        <f>265600-G35</f>
        <v>178000</v>
      </c>
      <c r="H34" s="36">
        <f t="shared" si="2"/>
        <v>-139500</v>
      </c>
      <c r="J34" s="80" t="s">
        <v>982</v>
      </c>
      <c r="K34" s="80" t="s">
        <v>785</v>
      </c>
      <c r="L34" s="80" t="s">
        <v>785</v>
      </c>
      <c r="M34" s="98"/>
    </row>
    <row r="35" spans="1:13" x14ac:dyDescent="0.35">
      <c r="A35" s="17" t="s">
        <v>74</v>
      </c>
      <c r="B35" s="167"/>
      <c r="C35" s="256">
        <v>54960</v>
      </c>
      <c r="D35" s="256">
        <f>91890-54960</f>
        <v>36930</v>
      </c>
      <c r="E35" s="107"/>
      <c r="F35" s="106">
        <f t="shared" si="3"/>
        <v>91890</v>
      </c>
      <c r="G35" s="103">
        <v>87600</v>
      </c>
      <c r="H35" s="36">
        <f t="shared" si="2"/>
        <v>4290</v>
      </c>
      <c r="J35" s="99"/>
      <c r="K35" s="99"/>
      <c r="L35" s="99"/>
      <c r="M35" s="98"/>
    </row>
    <row r="36" spans="1:13" x14ac:dyDescent="0.35">
      <c r="A36" s="17" t="s">
        <v>31</v>
      </c>
      <c r="B36" s="167"/>
      <c r="C36" s="256">
        <v>74880</v>
      </c>
      <c r="D36" s="256">
        <v>104831</v>
      </c>
      <c r="E36" s="107"/>
      <c r="F36" s="106">
        <f t="shared" si="3"/>
        <v>179711</v>
      </c>
      <c r="G36" s="103">
        <v>154000</v>
      </c>
      <c r="H36" s="36">
        <f>F36-G36</f>
        <v>25711</v>
      </c>
      <c r="J36" s="80" t="s">
        <v>983</v>
      </c>
      <c r="K36" s="80"/>
      <c r="L36" s="80"/>
      <c r="M36" s="98"/>
    </row>
    <row r="37" spans="1:13" x14ac:dyDescent="0.35">
      <c r="A37" s="17" t="s">
        <v>355</v>
      </c>
      <c r="B37" s="167"/>
      <c r="C37" s="256">
        <v>104500</v>
      </c>
      <c r="D37" s="256">
        <v>137500</v>
      </c>
      <c r="E37" s="107"/>
      <c r="F37" s="106">
        <f>D37+C37+B37</f>
        <v>242000</v>
      </c>
      <c r="G37" s="103">
        <v>138000</v>
      </c>
      <c r="H37" s="36">
        <f>F37-G37</f>
        <v>104000</v>
      </c>
      <c r="J37" s="97"/>
      <c r="K37" s="97"/>
      <c r="L37" s="97"/>
      <c r="M37" s="98"/>
    </row>
    <row r="38" spans="1:13" ht="15" thickBot="1" x14ac:dyDescent="0.4">
      <c r="A38" s="17" t="s">
        <v>21</v>
      </c>
      <c r="B38" s="167"/>
      <c r="C38" s="256">
        <v>1500</v>
      </c>
      <c r="D38" s="256">
        <v>0</v>
      </c>
      <c r="E38" s="107"/>
      <c r="F38" s="106">
        <f>D38+C38+B38</f>
        <v>1500</v>
      </c>
      <c r="G38" s="103">
        <v>1500</v>
      </c>
      <c r="H38" s="36">
        <f>F38-G38</f>
        <v>0</v>
      </c>
      <c r="J38" s="78"/>
      <c r="K38" s="78"/>
      <c r="L38" s="78"/>
      <c r="M38" s="98"/>
    </row>
    <row r="39" spans="1:13" ht="27.75" customHeight="1" thickBot="1" x14ac:dyDescent="0.4">
      <c r="A39" s="17" t="s">
        <v>38</v>
      </c>
      <c r="B39" s="18">
        <f>SUM(B27:B38)</f>
        <v>0</v>
      </c>
      <c r="C39" s="18">
        <f>SUM(C27:C38)</f>
        <v>373340</v>
      </c>
      <c r="D39" s="12">
        <f>SUM(D27:D38)</f>
        <v>420611</v>
      </c>
      <c r="E39" s="14"/>
      <c r="F39" s="24">
        <f>SUM(F27:F38)</f>
        <v>793951</v>
      </c>
      <c r="G39" s="22">
        <f>SUM(G27:G38)</f>
        <v>743100</v>
      </c>
      <c r="H39" s="84">
        <f>F39-G39</f>
        <v>50851</v>
      </c>
      <c r="I39" s="14"/>
      <c r="J39" s="82"/>
      <c r="K39" s="82" t="s">
        <v>752</v>
      </c>
      <c r="L39" s="82" t="s">
        <v>752</v>
      </c>
      <c r="M39" s="98"/>
    </row>
    <row r="40" spans="1:13" x14ac:dyDescent="0.35">
      <c r="B40" s="98"/>
      <c r="E40" s="66"/>
      <c r="H40" s="66"/>
      <c r="I40" s="66"/>
      <c r="J40" s="66"/>
      <c r="K40" s="66"/>
      <c r="L40" s="66"/>
      <c r="M40" s="98"/>
    </row>
    <row r="41" spans="1:13" x14ac:dyDescent="0.35">
      <c r="E41" s="66"/>
      <c r="F41" s="86" t="s">
        <v>431</v>
      </c>
      <c r="G41" s="36"/>
      <c r="H41" s="66"/>
      <c r="I41" s="66"/>
      <c r="J41" s="66"/>
      <c r="K41" s="66"/>
      <c r="L41" s="66"/>
      <c r="M41" s="98"/>
    </row>
    <row r="42" spans="1:13" ht="15" thickBot="1" x14ac:dyDescent="0.4">
      <c r="E42" s="66"/>
      <c r="F42" s="86"/>
      <c r="G42" s="36"/>
      <c r="H42" s="66"/>
      <c r="I42" s="66"/>
      <c r="J42" s="66"/>
      <c r="K42" s="66"/>
      <c r="L42" s="66"/>
      <c r="M42" s="98"/>
    </row>
    <row r="43" spans="1:13" ht="15" thickBot="1" x14ac:dyDescent="0.4">
      <c r="F43" s="68"/>
      <c r="G43" s="87">
        <f>G39+G41+G42</f>
        <v>743100</v>
      </c>
      <c r="H43" s="84">
        <f>F39-G43</f>
        <v>50851</v>
      </c>
      <c r="M43" s="98"/>
    </row>
    <row r="44" spans="1:13" x14ac:dyDescent="0.35">
      <c r="A44" s="15" t="s">
        <v>80</v>
      </c>
    </row>
  </sheetData>
  <pageMargins left="0.25" right="0.25" top="0.75" bottom="0.75" header="0.3" footer="0.3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M224"/>
  <sheetViews>
    <sheetView workbookViewId="0">
      <selection activeCell="G12" sqref="G12"/>
    </sheetView>
  </sheetViews>
  <sheetFormatPr baseColWidth="10" defaultRowHeight="14.5" x14ac:dyDescent="0.35"/>
  <cols>
    <col min="10" max="10" width="16.81640625" bestFit="1" customWidth="1"/>
  </cols>
  <sheetData>
    <row r="2" spans="1:13" x14ac:dyDescent="0.35">
      <c r="A2" s="13">
        <v>43697</v>
      </c>
    </row>
    <row r="4" spans="1:13" ht="39" x14ac:dyDescent="0.3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790</v>
      </c>
      <c r="J4" s="3" t="s">
        <v>7</v>
      </c>
      <c r="K4" s="5" t="s">
        <v>8</v>
      </c>
      <c r="L4" s="6" t="s">
        <v>9</v>
      </c>
      <c r="M4" s="6" t="s">
        <v>10</v>
      </c>
    </row>
    <row r="5" spans="1:13" x14ac:dyDescent="0.3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7">
        <v>2960</v>
      </c>
      <c r="H5" s="7">
        <v>0</v>
      </c>
      <c r="I5" s="9" t="s">
        <v>13</v>
      </c>
      <c r="J5" s="9" t="s">
        <v>448</v>
      </c>
      <c r="K5" s="10">
        <v>43846</v>
      </c>
      <c r="L5" s="10" t="s">
        <v>791</v>
      </c>
      <c r="M5" s="11">
        <v>2020</v>
      </c>
    </row>
    <row r="6" spans="1:13" x14ac:dyDescent="0.3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7">
        <v>0</v>
      </c>
      <c r="I6" s="9" t="s">
        <v>13</v>
      </c>
      <c r="J6" s="9" t="s">
        <v>465</v>
      </c>
      <c r="K6" s="10">
        <v>43727</v>
      </c>
      <c r="L6" s="10" t="s">
        <v>344</v>
      </c>
      <c r="M6" s="11">
        <v>2019</v>
      </c>
    </row>
    <row r="7" spans="1:13" x14ac:dyDescent="0.35">
      <c r="A7" s="7" t="s">
        <v>43</v>
      </c>
      <c r="B7" s="7" t="s">
        <v>11</v>
      </c>
      <c r="C7" s="7" t="s">
        <v>367</v>
      </c>
      <c r="D7" s="7">
        <v>1</v>
      </c>
      <c r="E7" s="7" t="s">
        <v>15</v>
      </c>
      <c r="F7" s="7" t="s">
        <v>16</v>
      </c>
      <c r="G7" s="7">
        <v>5920</v>
      </c>
      <c r="H7" s="7">
        <v>0</v>
      </c>
      <c r="I7" s="9" t="s">
        <v>13</v>
      </c>
      <c r="J7" s="9" t="s">
        <v>452</v>
      </c>
      <c r="K7" s="10">
        <v>43755</v>
      </c>
      <c r="L7" s="10" t="s">
        <v>334</v>
      </c>
      <c r="M7" s="11">
        <v>2019</v>
      </c>
    </row>
    <row r="8" spans="1:13" x14ac:dyDescent="0.35">
      <c r="A8" s="7" t="s">
        <v>43</v>
      </c>
      <c r="B8" s="7" t="s">
        <v>11</v>
      </c>
      <c r="C8" s="7" t="s">
        <v>368</v>
      </c>
      <c r="D8" s="7">
        <v>1</v>
      </c>
      <c r="E8" s="7" t="s">
        <v>15</v>
      </c>
      <c r="F8" s="7" t="s">
        <v>16</v>
      </c>
      <c r="G8" s="7">
        <v>2960</v>
      </c>
      <c r="H8" s="7">
        <v>0</v>
      </c>
      <c r="I8" s="9" t="s">
        <v>13</v>
      </c>
      <c r="J8" s="9" t="s">
        <v>464</v>
      </c>
      <c r="K8" s="10">
        <v>43839</v>
      </c>
      <c r="L8" s="10" t="s">
        <v>791</v>
      </c>
      <c r="M8" s="11">
        <v>2020</v>
      </c>
    </row>
    <row r="9" spans="1:13" x14ac:dyDescent="0.35">
      <c r="A9" s="7" t="s">
        <v>43</v>
      </c>
      <c r="B9" s="7" t="s">
        <v>11</v>
      </c>
      <c r="C9" s="7" t="s">
        <v>469</v>
      </c>
      <c r="D9" s="7">
        <v>1</v>
      </c>
      <c r="E9" s="7" t="s">
        <v>295</v>
      </c>
      <c r="F9" s="7" t="s">
        <v>370</v>
      </c>
      <c r="G9" s="7">
        <v>3126</v>
      </c>
      <c r="H9" s="7">
        <v>0</v>
      </c>
      <c r="I9" s="9" t="s">
        <v>13</v>
      </c>
      <c r="J9" s="9" t="s">
        <v>756</v>
      </c>
      <c r="K9" s="10">
        <v>43727</v>
      </c>
      <c r="L9" s="10" t="s">
        <v>344</v>
      </c>
      <c r="M9" s="11">
        <v>2019</v>
      </c>
    </row>
    <row r="10" spans="1:13" x14ac:dyDescent="0.35">
      <c r="A10" s="7" t="s">
        <v>43</v>
      </c>
      <c r="B10" s="7" t="s">
        <v>11</v>
      </c>
      <c r="C10" s="7" t="s">
        <v>470</v>
      </c>
      <c r="D10" s="7">
        <v>1</v>
      </c>
      <c r="E10" s="7" t="s">
        <v>119</v>
      </c>
      <c r="F10" s="7" t="s">
        <v>133</v>
      </c>
      <c r="G10" s="7">
        <v>5500</v>
      </c>
      <c r="H10" s="7">
        <v>0</v>
      </c>
      <c r="I10" s="9" t="s">
        <v>13</v>
      </c>
      <c r="J10" s="9" t="s">
        <v>712</v>
      </c>
      <c r="K10" s="10">
        <v>43741</v>
      </c>
      <c r="L10" s="10" t="s">
        <v>334</v>
      </c>
      <c r="M10" s="11">
        <v>2019</v>
      </c>
    </row>
    <row r="11" spans="1:13" x14ac:dyDescent="0.35">
      <c r="A11" s="7" t="s">
        <v>43</v>
      </c>
      <c r="B11" s="7" t="s">
        <v>11</v>
      </c>
      <c r="C11" s="7" t="s">
        <v>471</v>
      </c>
      <c r="D11" s="7">
        <v>1</v>
      </c>
      <c r="E11" s="7" t="s">
        <v>117</v>
      </c>
      <c r="F11" s="7" t="s">
        <v>129</v>
      </c>
      <c r="G11" s="7">
        <v>5500</v>
      </c>
      <c r="H11" s="7">
        <v>0</v>
      </c>
      <c r="I11" s="9" t="s">
        <v>13</v>
      </c>
      <c r="J11" s="9" t="s">
        <v>792</v>
      </c>
      <c r="K11" s="10">
        <v>43664</v>
      </c>
      <c r="L11" s="10" t="s">
        <v>226</v>
      </c>
      <c r="M11" s="11">
        <v>2019</v>
      </c>
    </row>
    <row r="12" spans="1:13" x14ac:dyDescent="0.35">
      <c r="A12" s="7" t="s">
        <v>43</v>
      </c>
      <c r="B12" s="7" t="s">
        <v>11</v>
      </c>
      <c r="C12" s="7" t="s">
        <v>511</v>
      </c>
      <c r="D12" s="7">
        <v>1</v>
      </c>
      <c r="E12" s="7" t="s">
        <v>512</v>
      </c>
      <c r="F12" s="7" t="s">
        <v>513</v>
      </c>
      <c r="G12" s="7">
        <v>1112</v>
      </c>
      <c r="H12" s="7">
        <v>0</v>
      </c>
      <c r="I12" s="9" t="s">
        <v>13</v>
      </c>
      <c r="J12" s="9" t="s">
        <v>793</v>
      </c>
      <c r="K12" s="10">
        <v>43636</v>
      </c>
      <c r="L12" s="10" t="s">
        <v>288</v>
      </c>
      <c r="M12" s="11">
        <v>2019</v>
      </c>
    </row>
    <row r="13" spans="1:13" x14ac:dyDescent="0.35">
      <c r="A13" s="7" t="s">
        <v>43</v>
      </c>
      <c r="B13" s="7" t="s">
        <v>11</v>
      </c>
      <c r="C13" s="7" t="s">
        <v>612</v>
      </c>
      <c r="D13" s="7">
        <v>1</v>
      </c>
      <c r="E13" s="7" t="s">
        <v>15</v>
      </c>
      <c r="F13" s="7" t="s">
        <v>16</v>
      </c>
      <c r="G13" s="7">
        <v>5920</v>
      </c>
      <c r="H13" s="7">
        <v>0</v>
      </c>
      <c r="I13" s="9" t="s">
        <v>13</v>
      </c>
      <c r="J13" s="9" t="s">
        <v>794</v>
      </c>
      <c r="K13" s="10">
        <v>43804</v>
      </c>
      <c r="L13" s="10" t="s">
        <v>608</v>
      </c>
      <c r="M13" s="11">
        <v>2019</v>
      </c>
    </row>
    <row r="14" spans="1:13" x14ac:dyDescent="0.35">
      <c r="A14" s="7" t="s">
        <v>43</v>
      </c>
      <c r="B14" s="7" t="s">
        <v>11</v>
      </c>
      <c r="C14" s="7" t="s">
        <v>614</v>
      </c>
      <c r="D14" s="7">
        <v>1</v>
      </c>
      <c r="E14" s="7" t="s">
        <v>15</v>
      </c>
      <c r="F14" s="7" t="s">
        <v>16</v>
      </c>
      <c r="G14" s="7">
        <v>5920</v>
      </c>
      <c r="H14" s="7">
        <v>0</v>
      </c>
      <c r="I14" s="9" t="s">
        <v>13</v>
      </c>
      <c r="J14" s="9" t="s">
        <v>795</v>
      </c>
      <c r="K14" s="10">
        <v>43748</v>
      </c>
      <c r="L14" s="10" t="s">
        <v>334</v>
      </c>
      <c r="M14" s="11">
        <v>2019</v>
      </c>
    </row>
    <row r="15" spans="1:13" x14ac:dyDescent="0.35">
      <c r="A15" s="7" t="s">
        <v>43</v>
      </c>
      <c r="B15" s="7" t="s">
        <v>11</v>
      </c>
      <c r="C15" s="7" t="s">
        <v>615</v>
      </c>
      <c r="D15" s="7">
        <v>1</v>
      </c>
      <c r="E15" s="7" t="s">
        <v>15</v>
      </c>
      <c r="F15" s="7" t="s">
        <v>16</v>
      </c>
      <c r="G15" s="7">
        <v>5920</v>
      </c>
      <c r="H15" s="7">
        <v>0</v>
      </c>
      <c r="I15" s="9" t="s">
        <v>13</v>
      </c>
      <c r="J15" s="9" t="s">
        <v>796</v>
      </c>
      <c r="K15" s="10">
        <v>43783</v>
      </c>
      <c r="L15" s="10" t="s">
        <v>401</v>
      </c>
      <c r="M15" s="11">
        <v>2019</v>
      </c>
    </row>
    <row r="16" spans="1:13" x14ac:dyDescent="0.35">
      <c r="A16" s="7" t="s">
        <v>43</v>
      </c>
      <c r="B16" s="7" t="s">
        <v>11</v>
      </c>
      <c r="C16" s="7" t="s">
        <v>616</v>
      </c>
      <c r="D16" s="7">
        <v>2</v>
      </c>
      <c r="E16" s="7" t="s">
        <v>118</v>
      </c>
      <c r="F16" s="7" t="s">
        <v>134</v>
      </c>
      <c r="G16" s="7">
        <v>5500</v>
      </c>
      <c r="H16" s="7">
        <v>0</v>
      </c>
      <c r="I16" s="9" t="s">
        <v>13</v>
      </c>
      <c r="J16" s="9" t="s">
        <v>797</v>
      </c>
      <c r="K16" s="10">
        <v>43734</v>
      </c>
      <c r="L16" s="10" t="s">
        <v>344</v>
      </c>
      <c r="M16" s="11">
        <v>2019</v>
      </c>
    </row>
    <row r="17" spans="1:13" x14ac:dyDescent="0.35">
      <c r="A17" s="7" t="s">
        <v>43</v>
      </c>
      <c r="B17" s="7" t="s">
        <v>11</v>
      </c>
      <c r="C17" s="7" t="s">
        <v>617</v>
      </c>
      <c r="D17" s="7">
        <v>1</v>
      </c>
      <c r="E17" s="7" t="s">
        <v>117</v>
      </c>
      <c r="F17" s="7" t="s">
        <v>129</v>
      </c>
      <c r="G17" s="7">
        <v>5500</v>
      </c>
      <c r="H17" s="7">
        <v>0</v>
      </c>
      <c r="I17" s="9" t="s">
        <v>13</v>
      </c>
      <c r="J17" s="9" t="s">
        <v>798</v>
      </c>
      <c r="K17" s="10">
        <v>43727</v>
      </c>
      <c r="L17" s="10" t="s">
        <v>344</v>
      </c>
      <c r="M17" s="11">
        <v>2019</v>
      </c>
    </row>
    <row r="18" spans="1:13" x14ac:dyDescent="0.35">
      <c r="A18" s="7" t="s">
        <v>43</v>
      </c>
      <c r="B18" s="7" t="s">
        <v>11</v>
      </c>
      <c r="C18" s="7" t="s">
        <v>618</v>
      </c>
      <c r="D18" s="7">
        <v>2</v>
      </c>
      <c r="E18" s="7" t="s">
        <v>118</v>
      </c>
      <c r="F18" s="7" t="s">
        <v>134</v>
      </c>
      <c r="G18" s="7">
        <v>5500</v>
      </c>
      <c r="H18" s="7">
        <v>0</v>
      </c>
      <c r="I18" s="9" t="s">
        <v>13</v>
      </c>
      <c r="J18" s="9" t="s">
        <v>799</v>
      </c>
      <c r="K18" s="10">
        <v>43755</v>
      </c>
      <c r="L18" s="10" t="s">
        <v>334</v>
      </c>
      <c r="M18" s="11">
        <v>2019</v>
      </c>
    </row>
    <row r="19" spans="1:13" x14ac:dyDescent="0.35">
      <c r="A19" s="7" t="s">
        <v>43</v>
      </c>
      <c r="B19" s="7" t="s">
        <v>11</v>
      </c>
      <c r="C19" s="7" t="s">
        <v>621</v>
      </c>
      <c r="D19" s="7">
        <v>1</v>
      </c>
      <c r="E19" s="7" t="s">
        <v>625</v>
      </c>
      <c r="F19" s="7" t="s">
        <v>626</v>
      </c>
      <c r="G19" s="7">
        <v>2100</v>
      </c>
      <c r="H19" s="7">
        <v>0</v>
      </c>
      <c r="I19" s="9" t="s">
        <v>13</v>
      </c>
      <c r="J19" s="9" t="s">
        <v>800</v>
      </c>
      <c r="K19" s="10">
        <v>43727</v>
      </c>
      <c r="L19" s="10" t="s">
        <v>344</v>
      </c>
      <c r="M19" s="11">
        <v>2019</v>
      </c>
    </row>
    <row r="20" spans="1:13" x14ac:dyDescent="0.35">
      <c r="A20" s="7" t="s">
        <v>43</v>
      </c>
      <c r="B20" s="7" t="s">
        <v>11</v>
      </c>
      <c r="C20" s="7" t="s">
        <v>622</v>
      </c>
      <c r="D20" s="7">
        <v>2</v>
      </c>
      <c r="E20" s="7" t="s">
        <v>625</v>
      </c>
      <c r="F20" s="7" t="s">
        <v>626</v>
      </c>
      <c r="G20" s="7">
        <v>4200</v>
      </c>
      <c r="H20" s="7">
        <v>0</v>
      </c>
      <c r="I20" s="9" t="s">
        <v>13</v>
      </c>
      <c r="J20" s="9" t="s">
        <v>801</v>
      </c>
      <c r="K20" s="10">
        <v>43727</v>
      </c>
      <c r="L20" s="10" t="s">
        <v>344</v>
      </c>
      <c r="M20" s="11">
        <v>2019</v>
      </c>
    </row>
    <row r="21" spans="1:13" x14ac:dyDescent="0.35">
      <c r="A21" s="7" t="s">
        <v>43</v>
      </c>
      <c r="B21" s="7" t="s">
        <v>11</v>
      </c>
      <c r="C21" s="7" t="s">
        <v>707</v>
      </c>
      <c r="D21" s="7">
        <v>1</v>
      </c>
      <c r="E21" s="7" t="s">
        <v>72</v>
      </c>
      <c r="F21" s="7" t="s">
        <v>709</v>
      </c>
      <c r="G21" s="7">
        <v>3120</v>
      </c>
      <c r="H21" s="7">
        <v>0</v>
      </c>
      <c r="I21" s="9" t="s">
        <v>13</v>
      </c>
      <c r="J21" s="9" t="s">
        <v>823</v>
      </c>
      <c r="K21" s="10">
        <v>43776</v>
      </c>
      <c r="L21" s="10" t="s">
        <v>401</v>
      </c>
      <c r="M21" s="11">
        <v>2019</v>
      </c>
    </row>
    <row r="22" spans="1:13" x14ac:dyDescent="0.35">
      <c r="A22" s="7" t="s">
        <v>43</v>
      </c>
      <c r="B22" s="7" t="s">
        <v>11</v>
      </c>
      <c r="C22" s="7" t="s">
        <v>757</v>
      </c>
      <c r="D22" s="7">
        <v>1</v>
      </c>
      <c r="E22" s="7" t="s">
        <v>625</v>
      </c>
      <c r="F22" s="7" t="s">
        <v>626</v>
      </c>
      <c r="G22" s="7">
        <v>4200</v>
      </c>
      <c r="H22" s="7">
        <v>0</v>
      </c>
      <c r="I22" s="9" t="s">
        <v>13</v>
      </c>
      <c r="J22" s="9" t="s">
        <v>824</v>
      </c>
      <c r="K22" s="10">
        <v>43797</v>
      </c>
      <c r="L22" s="10" t="s">
        <v>401</v>
      </c>
      <c r="M22" s="11">
        <v>2019</v>
      </c>
    </row>
    <row r="23" spans="1:13" x14ac:dyDescent="0.35">
      <c r="A23" s="7" t="s">
        <v>43</v>
      </c>
      <c r="B23" s="7" t="s">
        <v>11</v>
      </c>
      <c r="C23" s="7" t="s">
        <v>758</v>
      </c>
      <c r="D23" s="7">
        <v>1</v>
      </c>
      <c r="E23" s="7" t="s">
        <v>625</v>
      </c>
      <c r="F23" s="7" t="s">
        <v>626</v>
      </c>
      <c r="G23" s="7">
        <v>4200</v>
      </c>
      <c r="H23" s="7">
        <v>0</v>
      </c>
      <c r="I23" s="9" t="s">
        <v>13</v>
      </c>
      <c r="J23" s="9" t="s">
        <v>825</v>
      </c>
      <c r="K23" s="10">
        <v>43748</v>
      </c>
      <c r="L23" s="10" t="s">
        <v>334</v>
      </c>
      <c r="M23" s="11">
        <v>2019</v>
      </c>
    </row>
    <row r="24" spans="1:13" x14ac:dyDescent="0.35">
      <c r="A24" s="7" t="s">
        <v>43</v>
      </c>
      <c r="B24" s="7" t="s">
        <v>11</v>
      </c>
      <c r="C24" s="7" t="s">
        <v>759</v>
      </c>
      <c r="D24" s="7">
        <v>1</v>
      </c>
      <c r="E24" s="7" t="s">
        <v>625</v>
      </c>
      <c r="F24" s="7" t="s">
        <v>626</v>
      </c>
      <c r="G24" s="7">
        <v>4200</v>
      </c>
      <c r="H24" s="7">
        <v>0</v>
      </c>
      <c r="I24" s="9" t="s">
        <v>13</v>
      </c>
      <c r="J24" s="9" t="s">
        <v>826</v>
      </c>
      <c r="K24" s="10">
        <v>43776</v>
      </c>
      <c r="L24" s="10" t="s">
        <v>401</v>
      </c>
      <c r="M24" s="11">
        <v>2019</v>
      </c>
    </row>
    <row r="25" spans="1:13" x14ac:dyDescent="0.35">
      <c r="A25" s="7" t="s">
        <v>43</v>
      </c>
      <c r="B25" s="7" t="s">
        <v>11</v>
      </c>
      <c r="C25" s="7" t="s">
        <v>802</v>
      </c>
      <c r="D25" s="7">
        <v>1</v>
      </c>
      <c r="E25" s="7" t="s">
        <v>15</v>
      </c>
      <c r="F25" s="7" t="s">
        <v>16</v>
      </c>
      <c r="G25" s="7">
        <v>2960</v>
      </c>
      <c r="H25" s="7">
        <v>0</v>
      </c>
      <c r="I25" s="9" t="s">
        <v>13</v>
      </c>
      <c r="J25" s="9" t="s">
        <v>827</v>
      </c>
      <c r="K25" s="10">
        <v>43846</v>
      </c>
      <c r="L25" s="10" t="s">
        <v>791</v>
      </c>
      <c r="M25" s="11">
        <v>2020</v>
      </c>
    </row>
    <row r="26" spans="1:13" x14ac:dyDescent="0.35">
      <c r="A26" s="7" t="s">
        <v>43</v>
      </c>
      <c r="B26" s="7" t="s">
        <v>11</v>
      </c>
      <c r="C26" s="7" t="s">
        <v>803</v>
      </c>
      <c r="D26" s="7">
        <v>1</v>
      </c>
      <c r="E26" s="7" t="s">
        <v>625</v>
      </c>
      <c r="F26" s="7" t="s">
        <v>626</v>
      </c>
      <c r="G26" s="7">
        <v>4200</v>
      </c>
      <c r="H26" s="7">
        <v>0</v>
      </c>
      <c r="I26" s="9" t="s">
        <v>13</v>
      </c>
      <c r="J26" s="9" t="s">
        <v>828</v>
      </c>
      <c r="K26" s="10">
        <v>43846</v>
      </c>
      <c r="L26" s="10" t="s">
        <v>791</v>
      </c>
      <c r="M26" s="11">
        <v>2020</v>
      </c>
    </row>
    <row r="27" spans="1:13" x14ac:dyDescent="0.35">
      <c r="A27" s="7" t="s">
        <v>43</v>
      </c>
      <c r="B27" s="7" t="s">
        <v>11</v>
      </c>
      <c r="C27" s="7" t="s">
        <v>804</v>
      </c>
      <c r="D27" s="7">
        <v>1</v>
      </c>
      <c r="E27" s="7" t="s">
        <v>72</v>
      </c>
      <c r="F27" s="7" t="s">
        <v>709</v>
      </c>
      <c r="G27" s="7">
        <v>3120</v>
      </c>
      <c r="H27" s="7">
        <v>0</v>
      </c>
      <c r="I27" s="9" t="s">
        <v>13</v>
      </c>
      <c r="J27" s="9" t="s">
        <v>829</v>
      </c>
      <c r="K27" s="10">
        <v>43846</v>
      </c>
      <c r="L27" s="10" t="s">
        <v>791</v>
      </c>
      <c r="M27" s="11">
        <v>2020</v>
      </c>
    </row>
    <row r="28" spans="1:13" x14ac:dyDescent="0.35">
      <c r="A28" s="7" t="s">
        <v>43</v>
      </c>
      <c r="B28" s="7" t="s">
        <v>11</v>
      </c>
      <c r="C28" s="7" t="s">
        <v>805</v>
      </c>
      <c r="D28" s="7">
        <v>1</v>
      </c>
      <c r="E28" s="7" t="s">
        <v>72</v>
      </c>
      <c r="F28" s="7" t="s">
        <v>709</v>
      </c>
      <c r="G28" s="7">
        <v>3120</v>
      </c>
      <c r="H28" s="7">
        <v>0</v>
      </c>
      <c r="I28" s="9" t="s">
        <v>13</v>
      </c>
      <c r="J28" s="9" t="s">
        <v>830</v>
      </c>
      <c r="K28" s="10">
        <v>43916</v>
      </c>
      <c r="L28" s="10" t="s">
        <v>831</v>
      </c>
      <c r="M28" s="11">
        <v>2020</v>
      </c>
    </row>
    <row r="29" spans="1:13" x14ac:dyDescent="0.35">
      <c r="A29" s="7" t="s">
        <v>43</v>
      </c>
      <c r="B29" s="7" t="s">
        <v>11</v>
      </c>
      <c r="C29" s="7" t="s">
        <v>806</v>
      </c>
      <c r="D29" s="7">
        <v>1</v>
      </c>
      <c r="E29" s="7" t="s">
        <v>82</v>
      </c>
      <c r="F29" s="7" t="s">
        <v>623</v>
      </c>
      <c r="G29" s="7">
        <v>426</v>
      </c>
      <c r="H29" s="7">
        <v>0</v>
      </c>
      <c r="I29" s="9" t="s">
        <v>13</v>
      </c>
      <c r="J29" s="9" t="s">
        <v>13</v>
      </c>
      <c r="K29" s="10">
        <v>43720</v>
      </c>
      <c r="L29" s="10" t="s">
        <v>344</v>
      </c>
      <c r="M29" s="11">
        <v>2019</v>
      </c>
    </row>
    <row r="30" spans="1:13" x14ac:dyDescent="0.35">
      <c r="A30" s="7" t="s">
        <v>43</v>
      </c>
      <c r="B30" s="7" t="s">
        <v>11</v>
      </c>
      <c r="C30" s="7" t="s">
        <v>807</v>
      </c>
      <c r="D30" s="7">
        <v>1</v>
      </c>
      <c r="E30" s="7" t="s">
        <v>118</v>
      </c>
      <c r="F30" s="7" t="s">
        <v>134</v>
      </c>
      <c r="G30" s="7">
        <v>5500</v>
      </c>
      <c r="H30" s="7">
        <v>0</v>
      </c>
      <c r="I30" s="9" t="s">
        <v>13</v>
      </c>
      <c r="J30" s="9" t="s">
        <v>13</v>
      </c>
      <c r="K30" s="10">
        <v>43839</v>
      </c>
      <c r="L30" s="10" t="s">
        <v>791</v>
      </c>
      <c r="M30" s="11">
        <v>2020</v>
      </c>
    </row>
    <row r="31" spans="1:13" x14ac:dyDescent="0.35">
      <c r="A31" s="7" t="s">
        <v>43</v>
      </c>
      <c r="B31" s="7" t="s">
        <v>11</v>
      </c>
      <c r="C31" s="7" t="s">
        <v>808</v>
      </c>
      <c r="D31" s="7">
        <v>1</v>
      </c>
      <c r="E31" s="7" t="s">
        <v>118</v>
      </c>
      <c r="F31" s="7" t="s">
        <v>134</v>
      </c>
      <c r="G31" s="7">
        <v>5500</v>
      </c>
      <c r="H31" s="7">
        <v>0</v>
      </c>
      <c r="I31" s="9" t="s">
        <v>13</v>
      </c>
      <c r="J31" s="9" t="s">
        <v>13</v>
      </c>
      <c r="K31" s="10">
        <v>43867</v>
      </c>
      <c r="L31" s="10" t="s">
        <v>832</v>
      </c>
      <c r="M31" s="11">
        <v>2020</v>
      </c>
    </row>
    <row r="32" spans="1:13" x14ac:dyDescent="0.35">
      <c r="A32" s="7" t="s">
        <v>43</v>
      </c>
      <c r="B32" s="7" t="s">
        <v>11</v>
      </c>
      <c r="C32" s="7" t="s">
        <v>809</v>
      </c>
      <c r="D32" s="7">
        <v>1</v>
      </c>
      <c r="E32" s="7" t="s">
        <v>625</v>
      </c>
      <c r="F32" s="7" t="s">
        <v>626</v>
      </c>
      <c r="G32" s="7">
        <v>4200</v>
      </c>
      <c r="H32" s="7">
        <v>0</v>
      </c>
      <c r="I32" s="9" t="s">
        <v>13</v>
      </c>
      <c r="J32" s="9" t="s">
        <v>13</v>
      </c>
      <c r="K32" s="10">
        <v>43860</v>
      </c>
      <c r="L32" s="10" t="s">
        <v>791</v>
      </c>
      <c r="M32" s="11">
        <v>2020</v>
      </c>
    </row>
    <row r="33" spans="1:13" x14ac:dyDescent="0.35">
      <c r="A33" s="7" t="s">
        <v>43</v>
      </c>
      <c r="B33" s="7" t="s">
        <v>11</v>
      </c>
      <c r="C33" s="7" t="s">
        <v>810</v>
      </c>
      <c r="D33" s="7">
        <v>1</v>
      </c>
      <c r="E33" s="7" t="s">
        <v>119</v>
      </c>
      <c r="F33" s="7" t="s">
        <v>133</v>
      </c>
      <c r="G33" s="7">
        <v>5500</v>
      </c>
      <c r="H33" s="7">
        <v>0</v>
      </c>
      <c r="I33" s="9" t="s">
        <v>13</v>
      </c>
      <c r="J33" s="9" t="s">
        <v>13</v>
      </c>
      <c r="K33" s="10">
        <v>43874</v>
      </c>
      <c r="L33" s="10" t="s">
        <v>832</v>
      </c>
      <c r="M33" s="11">
        <v>2020</v>
      </c>
    </row>
    <row r="34" spans="1:13" x14ac:dyDescent="0.35">
      <c r="A34" s="7" t="s">
        <v>43</v>
      </c>
      <c r="B34" s="7" t="s">
        <v>11</v>
      </c>
      <c r="C34" s="7" t="s">
        <v>811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13</v>
      </c>
      <c r="J34" s="9" t="s">
        <v>13</v>
      </c>
      <c r="K34" s="10">
        <v>43930</v>
      </c>
      <c r="L34" s="10" t="s">
        <v>833</v>
      </c>
      <c r="M34" s="11">
        <v>2020</v>
      </c>
    </row>
    <row r="35" spans="1:13" x14ac:dyDescent="0.35">
      <c r="A35" s="7" t="s">
        <v>43</v>
      </c>
      <c r="B35" s="7" t="s">
        <v>11</v>
      </c>
      <c r="C35" s="7" t="s">
        <v>812</v>
      </c>
      <c r="D35" s="7">
        <v>1</v>
      </c>
      <c r="E35" s="7" t="s">
        <v>15</v>
      </c>
      <c r="F35" s="7" t="s">
        <v>16</v>
      </c>
      <c r="G35" s="7">
        <v>5920</v>
      </c>
      <c r="H35" s="7">
        <v>0</v>
      </c>
      <c r="I35" s="9" t="s">
        <v>13</v>
      </c>
      <c r="J35" s="9" t="s">
        <v>13</v>
      </c>
      <c r="K35" s="10">
        <v>43853</v>
      </c>
      <c r="L35" s="10" t="s">
        <v>791</v>
      </c>
      <c r="M35" s="11">
        <v>2020</v>
      </c>
    </row>
    <row r="36" spans="1:13" x14ac:dyDescent="0.35">
      <c r="A36" s="7" t="s">
        <v>43</v>
      </c>
      <c r="B36" s="7" t="s">
        <v>11</v>
      </c>
      <c r="C36" s="7" t="s">
        <v>813</v>
      </c>
      <c r="D36" s="7">
        <v>1</v>
      </c>
      <c r="E36" s="7" t="s">
        <v>15</v>
      </c>
      <c r="F36" s="7" t="s">
        <v>16</v>
      </c>
      <c r="G36" s="7">
        <v>5920</v>
      </c>
      <c r="H36" s="7">
        <v>0</v>
      </c>
      <c r="I36" s="9" t="s">
        <v>13</v>
      </c>
      <c r="J36" s="9" t="s">
        <v>13</v>
      </c>
      <c r="K36" s="10">
        <v>43867</v>
      </c>
      <c r="L36" s="10" t="s">
        <v>832</v>
      </c>
      <c r="M36" s="11">
        <v>2020</v>
      </c>
    </row>
    <row r="37" spans="1:13" x14ac:dyDescent="0.35">
      <c r="A37" s="7" t="s">
        <v>43</v>
      </c>
      <c r="B37" s="7" t="s">
        <v>11</v>
      </c>
      <c r="C37" s="7" t="s">
        <v>814</v>
      </c>
      <c r="D37" s="7">
        <v>1</v>
      </c>
      <c r="E37" s="7" t="s">
        <v>15</v>
      </c>
      <c r="F37" s="7" t="s">
        <v>16</v>
      </c>
      <c r="G37" s="7">
        <v>5920</v>
      </c>
      <c r="H37" s="7">
        <v>0</v>
      </c>
      <c r="I37" s="9" t="s">
        <v>13</v>
      </c>
      <c r="J37" s="9" t="s">
        <v>13</v>
      </c>
      <c r="K37" s="10">
        <v>43888</v>
      </c>
      <c r="L37" s="10" t="s">
        <v>832</v>
      </c>
      <c r="M37" s="11">
        <v>2020</v>
      </c>
    </row>
    <row r="38" spans="1:13" x14ac:dyDescent="0.35">
      <c r="A38" s="7" t="s">
        <v>43</v>
      </c>
      <c r="B38" s="7" t="s">
        <v>11</v>
      </c>
      <c r="C38" s="7" t="s">
        <v>815</v>
      </c>
      <c r="D38" s="7">
        <v>1</v>
      </c>
      <c r="E38" s="7" t="s">
        <v>15</v>
      </c>
      <c r="F38" s="7" t="s">
        <v>16</v>
      </c>
      <c r="G38" s="7">
        <v>5920</v>
      </c>
      <c r="H38" s="7">
        <v>0</v>
      </c>
      <c r="I38" s="9" t="s">
        <v>13</v>
      </c>
      <c r="J38" s="9" t="s">
        <v>13</v>
      </c>
      <c r="K38" s="10">
        <v>43902</v>
      </c>
      <c r="L38" s="10" t="s">
        <v>831</v>
      </c>
      <c r="M38" s="11">
        <v>2020</v>
      </c>
    </row>
    <row r="39" spans="1:13" x14ac:dyDescent="0.35">
      <c r="A39" s="7" t="s">
        <v>43</v>
      </c>
      <c r="B39" s="7" t="s">
        <v>11</v>
      </c>
      <c r="C39" s="7" t="s">
        <v>816</v>
      </c>
      <c r="D39" s="7">
        <v>1</v>
      </c>
      <c r="E39" s="7" t="s">
        <v>625</v>
      </c>
      <c r="F39" s="7" t="s">
        <v>626</v>
      </c>
      <c r="G39" s="7">
        <v>4200</v>
      </c>
      <c r="H39" s="7">
        <v>0</v>
      </c>
      <c r="I39" s="9" t="s">
        <v>13</v>
      </c>
      <c r="J39" s="9" t="s">
        <v>13</v>
      </c>
      <c r="K39" s="10">
        <v>43874</v>
      </c>
      <c r="L39" s="10" t="s">
        <v>832</v>
      </c>
      <c r="M39" s="11">
        <v>2020</v>
      </c>
    </row>
    <row r="40" spans="1:13" x14ac:dyDescent="0.35">
      <c r="A40" s="7" t="s">
        <v>43</v>
      </c>
      <c r="B40" s="7" t="s">
        <v>11</v>
      </c>
      <c r="C40" s="7" t="s">
        <v>817</v>
      </c>
      <c r="D40" s="7">
        <v>1</v>
      </c>
      <c r="E40" s="7" t="s">
        <v>625</v>
      </c>
      <c r="F40" s="7" t="s">
        <v>626</v>
      </c>
      <c r="G40" s="7">
        <v>4200</v>
      </c>
      <c r="H40" s="7">
        <v>0</v>
      </c>
      <c r="I40" s="9" t="s">
        <v>13</v>
      </c>
      <c r="J40" s="9" t="s">
        <v>13</v>
      </c>
      <c r="K40" s="10">
        <v>43881</v>
      </c>
      <c r="L40" s="10" t="s">
        <v>832</v>
      </c>
      <c r="M40" s="11">
        <v>2020</v>
      </c>
    </row>
    <row r="41" spans="1:13" x14ac:dyDescent="0.35">
      <c r="A41" s="7" t="s">
        <v>43</v>
      </c>
      <c r="B41" s="7" t="s">
        <v>11</v>
      </c>
      <c r="C41" s="7" t="s">
        <v>818</v>
      </c>
      <c r="D41" s="7">
        <v>1</v>
      </c>
      <c r="E41" s="7" t="s">
        <v>625</v>
      </c>
      <c r="F41" s="7" t="s">
        <v>626</v>
      </c>
      <c r="G41" s="7">
        <v>4200</v>
      </c>
      <c r="H41" s="7">
        <v>0</v>
      </c>
      <c r="I41" s="9" t="s">
        <v>13</v>
      </c>
      <c r="J41" s="9" t="s">
        <v>13</v>
      </c>
      <c r="K41" s="10">
        <v>43895</v>
      </c>
      <c r="L41" s="10" t="s">
        <v>831</v>
      </c>
      <c r="M41" s="11">
        <v>2020</v>
      </c>
    </row>
    <row r="42" spans="1:13" x14ac:dyDescent="0.35">
      <c r="A42" s="7" t="s">
        <v>43</v>
      </c>
      <c r="B42" s="7" t="s">
        <v>11</v>
      </c>
      <c r="C42" s="7" t="s">
        <v>819</v>
      </c>
      <c r="D42" s="7">
        <v>1</v>
      </c>
      <c r="E42" s="7" t="s">
        <v>625</v>
      </c>
      <c r="F42" s="7" t="s">
        <v>626</v>
      </c>
      <c r="G42" s="7">
        <v>4200</v>
      </c>
      <c r="H42" s="7">
        <v>0</v>
      </c>
      <c r="I42" s="9" t="s">
        <v>13</v>
      </c>
      <c r="J42" s="9" t="s">
        <v>13</v>
      </c>
      <c r="K42" s="10">
        <v>43909</v>
      </c>
      <c r="L42" s="10" t="s">
        <v>831</v>
      </c>
      <c r="M42" s="11">
        <v>2020</v>
      </c>
    </row>
    <row r="43" spans="1:13" x14ac:dyDescent="0.35">
      <c r="A43" s="7" t="s">
        <v>43</v>
      </c>
      <c r="B43" s="7" t="s">
        <v>11</v>
      </c>
      <c r="C43" s="7" t="s">
        <v>820</v>
      </c>
      <c r="D43" s="7">
        <v>1</v>
      </c>
      <c r="E43" s="7" t="s">
        <v>625</v>
      </c>
      <c r="F43" s="7" t="s">
        <v>626</v>
      </c>
      <c r="G43" s="7">
        <v>4200</v>
      </c>
      <c r="H43" s="7">
        <v>0</v>
      </c>
      <c r="I43" s="9" t="s">
        <v>13</v>
      </c>
      <c r="J43" s="9" t="s">
        <v>13</v>
      </c>
      <c r="K43" s="10">
        <v>43923</v>
      </c>
      <c r="L43" s="10" t="s">
        <v>833</v>
      </c>
      <c r="M43" s="11">
        <v>2020</v>
      </c>
    </row>
    <row r="44" spans="1:13" x14ac:dyDescent="0.35">
      <c r="A44" s="7" t="s">
        <v>43</v>
      </c>
      <c r="B44" s="7" t="s">
        <v>11</v>
      </c>
      <c r="C44" s="7" t="s">
        <v>821</v>
      </c>
      <c r="D44" s="7">
        <v>1</v>
      </c>
      <c r="E44" s="7" t="s">
        <v>625</v>
      </c>
      <c r="F44" s="7" t="s">
        <v>626</v>
      </c>
      <c r="G44" s="7">
        <v>4200</v>
      </c>
      <c r="H44" s="7">
        <v>0</v>
      </c>
      <c r="I44" s="9" t="s">
        <v>13</v>
      </c>
      <c r="J44" s="9" t="s">
        <v>13</v>
      </c>
      <c r="K44" s="10">
        <v>43944</v>
      </c>
      <c r="L44" s="10" t="s">
        <v>833</v>
      </c>
      <c r="M44" s="11">
        <v>2020</v>
      </c>
    </row>
    <row r="45" spans="1:13" x14ac:dyDescent="0.35">
      <c r="A45" s="7" t="s">
        <v>43</v>
      </c>
      <c r="B45" s="7" t="s">
        <v>11</v>
      </c>
      <c r="C45" s="7" t="s">
        <v>822</v>
      </c>
      <c r="D45" s="7">
        <v>1</v>
      </c>
      <c r="E45" s="7" t="s">
        <v>118</v>
      </c>
      <c r="F45" s="7" t="s">
        <v>134</v>
      </c>
      <c r="G45" s="7">
        <v>5500</v>
      </c>
      <c r="H45" s="7">
        <v>0</v>
      </c>
      <c r="I45" s="9" t="s">
        <v>13</v>
      </c>
      <c r="J45" s="9" t="s">
        <v>13</v>
      </c>
      <c r="K45" s="10">
        <v>43783</v>
      </c>
      <c r="L45" s="10" t="s">
        <v>401</v>
      </c>
      <c r="M45" s="11">
        <v>2019</v>
      </c>
    </row>
    <row r="46" spans="1:13" x14ac:dyDescent="0.35">
      <c r="A46" s="7" t="s">
        <v>43</v>
      </c>
      <c r="B46" s="7" t="s">
        <v>11</v>
      </c>
      <c r="C46" s="7" t="s">
        <v>73</v>
      </c>
      <c r="D46" s="7">
        <v>4</v>
      </c>
      <c r="E46" s="7" t="s">
        <v>44</v>
      </c>
      <c r="F46" s="7" t="s">
        <v>27</v>
      </c>
      <c r="G46" s="7">
        <v>2750</v>
      </c>
      <c r="H46" s="7">
        <v>0</v>
      </c>
      <c r="I46" s="9" t="s">
        <v>13</v>
      </c>
      <c r="J46" s="9" t="s">
        <v>520</v>
      </c>
      <c r="K46" s="10">
        <v>43741</v>
      </c>
      <c r="L46" s="10" t="s">
        <v>334</v>
      </c>
      <c r="M46" s="11">
        <v>2019</v>
      </c>
    </row>
    <row r="47" spans="1:13" x14ac:dyDescent="0.35">
      <c r="A47" s="7" t="s">
        <v>43</v>
      </c>
      <c r="B47" s="7" t="s">
        <v>11</v>
      </c>
      <c r="C47" s="7" t="s">
        <v>73</v>
      </c>
      <c r="D47" s="7">
        <v>5</v>
      </c>
      <c r="E47" s="7" t="s">
        <v>44</v>
      </c>
      <c r="F47" s="7" t="s">
        <v>27</v>
      </c>
      <c r="G47" s="7">
        <v>2750</v>
      </c>
      <c r="H47" s="7">
        <v>0</v>
      </c>
      <c r="I47" s="9" t="s">
        <v>13</v>
      </c>
      <c r="J47" s="9" t="s">
        <v>521</v>
      </c>
      <c r="K47" s="10">
        <v>43783</v>
      </c>
      <c r="L47" s="10" t="s">
        <v>401</v>
      </c>
      <c r="M47" s="11">
        <v>2019</v>
      </c>
    </row>
    <row r="48" spans="1:13" x14ac:dyDescent="0.35">
      <c r="A48" s="7" t="s">
        <v>43</v>
      </c>
      <c r="B48" s="7" t="s">
        <v>11</v>
      </c>
      <c r="C48" s="7" t="s">
        <v>144</v>
      </c>
      <c r="D48" s="7">
        <v>1</v>
      </c>
      <c r="E48" s="7" t="s">
        <v>44</v>
      </c>
      <c r="F48" s="7" t="s">
        <v>27</v>
      </c>
      <c r="G48" s="32">
        <v>2750</v>
      </c>
      <c r="H48" s="7">
        <v>0</v>
      </c>
      <c r="I48" s="9" t="s">
        <v>13</v>
      </c>
      <c r="J48" s="9" t="s">
        <v>376</v>
      </c>
      <c r="K48" s="10">
        <v>43713</v>
      </c>
      <c r="L48" s="10" t="s">
        <v>344</v>
      </c>
      <c r="M48" s="11">
        <v>2019</v>
      </c>
    </row>
    <row r="49" spans="1:13" x14ac:dyDescent="0.35">
      <c r="A49" s="7" t="s">
        <v>43</v>
      </c>
      <c r="B49" s="7" t="s">
        <v>11</v>
      </c>
      <c r="C49" s="7" t="s">
        <v>160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13</v>
      </c>
      <c r="J49" s="9" t="s">
        <v>379</v>
      </c>
      <c r="K49" s="10">
        <v>43769</v>
      </c>
      <c r="L49" s="10" t="s">
        <v>334</v>
      </c>
      <c r="M49" s="11">
        <v>2019</v>
      </c>
    </row>
    <row r="50" spans="1:13" x14ac:dyDescent="0.35">
      <c r="A50" s="7" t="s">
        <v>43</v>
      </c>
      <c r="B50" s="7" t="s">
        <v>11</v>
      </c>
      <c r="C50" s="7" t="s">
        <v>161</v>
      </c>
      <c r="D50" s="7">
        <v>1</v>
      </c>
      <c r="E50" s="7" t="s">
        <v>23</v>
      </c>
      <c r="F50" s="7" t="s">
        <v>24</v>
      </c>
      <c r="G50" s="7">
        <v>5500</v>
      </c>
      <c r="H50" s="7">
        <v>0</v>
      </c>
      <c r="I50" s="9" t="s">
        <v>13</v>
      </c>
      <c r="J50" s="9" t="s">
        <v>312</v>
      </c>
      <c r="K50" s="10">
        <v>43748</v>
      </c>
      <c r="L50" s="10" t="s">
        <v>334</v>
      </c>
      <c r="M50" s="11">
        <v>2019</v>
      </c>
    </row>
    <row r="51" spans="1:13" x14ac:dyDescent="0.35">
      <c r="A51" s="7" t="s">
        <v>43</v>
      </c>
      <c r="B51" s="7" t="s">
        <v>11</v>
      </c>
      <c r="C51" s="7" t="s">
        <v>176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13</v>
      </c>
      <c r="J51" s="9" t="s">
        <v>834</v>
      </c>
      <c r="K51" s="10">
        <v>43650</v>
      </c>
      <c r="L51" s="10" t="s">
        <v>226</v>
      </c>
      <c r="M51" s="11">
        <v>2019</v>
      </c>
    </row>
    <row r="52" spans="1:13" x14ac:dyDescent="0.35">
      <c r="A52" s="7" t="s">
        <v>43</v>
      </c>
      <c r="B52" s="7" t="s">
        <v>11</v>
      </c>
      <c r="C52" s="7" t="s">
        <v>177</v>
      </c>
      <c r="D52" s="7">
        <v>1</v>
      </c>
      <c r="E52" s="7" t="s">
        <v>33</v>
      </c>
      <c r="F52" s="7" t="s">
        <v>34</v>
      </c>
      <c r="G52" s="7">
        <v>5400</v>
      </c>
      <c r="H52" s="7">
        <v>0</v>
      </c>
      <c r="I52" s="9" t="s">
        <v>13</v>
      </c>
      <c r="J52" s="9" t="s">
        <v>835</v>
      </c>
      <c r="K52" s="10">
        <v>43664</v>
      </c>
      <c r="L52" s="10" t="s">
        <v>226</v>
      </c>
      <c r="M52" s="11">
        <v>2019</v>
      </c>
    </row>
    <row r="53" spans="1:13" x14ac:dyDescent="0.35">
      <c r="A53" s="7" t="s">
        <v>43</v>
      </c>
      <c r="B53" s="7" t="s">
        <v>11</v>
      </c>
      <c r="C53" s="7" t="s">
        <v>192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13</v>
      </c>
      <c r="J53" s="9" t="s">
        <v>329</v>
      </c>
      <c r="K53" s="10">
        <v>43727</v>
      </c>
      <c r="L53" s="10" t="s">
        <v>344</v>
      </c>
      <c r="M53" s="11">
        <v>2019</v>
      </c>
    </row>
    <row r="54" spans="1:13" x14ac:dyDescent="0.35">
      <c r="A54" s="7" t="s">
        <v>43</v>
      </c>
      <c r="B54" s="7" t="s">
        <v>11</v>
      </c>
      <c r="C54" s="7" t="s">
        <v>204</v>
      </c>
      <c r="D54" s="7">
        <v>1</v>
      </c>
      <c r="E54" s="7" t="s">
        <v>23</v>
      </c>
      <c r="F54" s="7" t="s">
        <v>24</v>
      </c>
      <c r="G54" s="7">
        <v>5500</v>
      </c>
      <c r="H54" s="7">
        <v>0</v>
      </c>
      <c r="I54" s="9" t="s">
        <v>13</v>
      </c>
      <c r="J54" s="9" t="s">
        <v>388</v>
      </c>
      <c r="K54" s="10">
        <v>43790</v>
      </c>
      <c r="L54" s="10" t="s">
        <v>401</v>
      </c>
      <c r="M54" s="11">
        <v>2019</v>
      </c>
    </row>
    <row r="55" spans="1:13" x14ac:dyDescent="0.35">
      <c r="A55" s="7" t="s">
        <v>43</v>
      </c>
      <c r="B55" s="7" t="s">
        <v>11</v>
      </c>
      <c r="C55" s="7" t="s">
        <v>205</v>
      </c>
      <c r="D55" s="7">
        <v>1</v>
      </c>
      <c r="E55" s="7" t="s">
        <v>23</v>
      </c>
      <c r="F55" s="7" t="s">
        <v>24</v>
      </c>
      <c r="G55" s="7">
        <v>5500</v>
      </c>
      <c r="H55" s="7">
        <v>0</v>
      </c>
      <c r="I55" s="9" t="s">
        <v>13</v>
      </c>
      <c r="J55" s="9" t="s">
        <v>443</v>
      </c>
      <c r="K55" s="10">
        <v>43783</v>
      </c>
      <c r="L55" s="10" t="s">
        <v>401</v>
      </c>
      <c r="M55" s="11">
        <v>2019</v>
      </c>
    </row>
    <row r="56" spans="1:13" x14ac:dyDescent="0.35">
      <c r="A56" s="7" t="s">
        <v>43</v>
      </c>
      <c r="B56" s="7" t="s">
        <v>11</v>
      </c>
      <c r="C56" s="7" t="s">
        <v>214</v>
      </c>
      <c r="D56" s="7">
        <v>2</v>
      </c>
      <c r="E56" s="7" t="s">
        <v>35</v>
      </c>
      <c r="F56" s="7" t="s">
        <v>30</v>
      </c>
      <c r="G56" s="7">
        <v>5500</v>
      </c>
      <c r="H56" s="7">
        <v>2040</v>
      </c>
      <c r="I56" s="9" t="s">
        <v>631</v>
      </c>
      <c r="J56" s="9" t="s">
        <v>763</v>
      </c>
      <c r="K56" s="10">
        <v>43713</v>
      </c>
      <c r="L56" s="10" t="s">
        <v>344</v>
      </c>
      <c r="M56" s="11">
        <v>2019</v>
      </c>
    </row>
    <row r="57" spans="1:13" x14ac:dyDescent="0.35">
      <c r="A57" s="7" t="s">
        <v>43</v>
      </c>
      <c r="B57" s="7" t="s">
        <v>11</v>
      </c>
      <c r="C57" s="7" t="s">
        <v>216</v>
      </c>
      <c r="D57" s="7">
        <v>1</v>
      </c>
      <c r="E57" s="7" t="s">
        <v>35</v>
      </c>
      <c r="F57" s="7" t="s">
        <v>30</v>
      </c>
      <c r="G57" s="7">
        <v>5500</v>
      </c>
      <c r="H57" s="7">
        <v>0</v>
      </c>
      <c r="I57" s="9" t="s">
        <v>13</v>
      </c>
      <c r="J57" s="9" t="s">
        <v>836</v>
      </c>
      <c r="K57" s="10">
        <v>43727</v>
      </c>
      <c r="L57" s="10" t="s">
        <v>344</v>
      </c>
      <c r="M57" s="11">
        <v>2019</v>
      </c>
    </row>
    <row r="58" spans="1:13" x14ac:dyDescent="0.35">
      <c r="A58" s="7" t="s">
        <v>43</v>
      </c>
      <c r="B58" s="7" t="s">
        <v>11</v>
      </c>
      <c r="C58" s="7" t="s">
        <v>220</v>
      </c>
      <c r="D58" s="7">
        <v>1</v>
      </c>
      <c r="E58" s="7" t="s">
        <v>19</v>
      </c>
      <c r="F58" s="7" t="s">
        <v>20</v>
      </c>
      <c r="G58" s="7">
        <v>2750</v>
      </c>
      <c r="H58" s="7">
        <v>0</v>
      </c>
      <c r="I58" s="9" t="s">
        <v>13</v>
      </c>
      <c r="J58" s="9" t="s">
        <v>254</v>
      </c>
      <c r="K58" s="10">
        <v>43748</v>
      </c>
      <c r="L58" s="10" t="s">
        <v>334</v>
      </c>
      <c r="M58" s="11">
        <v>2019</v>
      </c>
    </row>
    <row r="59" spans="1:13" x14ac:dyDescent="0.35">
      <c r="A59" s="7" t="s">
        <v>43</v>
      </c>
      <c r="B59" s="7" t="s">
        <v>11</v>
      </c>
      <c r="C59" s="7" t="s">
        <v>268</v>
      </c>
      <c r="D59" s="7">
        <v>1</v>
      </c>
      <c r="E59" s="7" t="s">
        <v>25</v>
      </c>
      <c r="F59" s="7" t="s">
        <v>26</v>
      </c>
      <c r="G59" s="7">
        <v>2750</v>
      </c>
      <c r="H59" s="7">
        <v>0</v>
      </c>
      <c r="I59" s="9" t="s">
        <v>13</v>
      </c>
      <c r="J59" s="9" t="s">
        <v>541</v>
      </c>
      <c r="K59" s="10">
        <v>43804</v>
      </c>
      <c r="L59" s="10" t="s">
        <v>608</v>
      </c>
      <c r="M59" s="11">
        <v>2019</v>
      </c>
    </row>
    <row r="60" spans="1:13" x14ac:dyDescent="0.35">
      <c r="A60" s="7" t="s">
        <v>43</v>
      </c>
      <c r="B60" s="7" t="s">
        <v>11</v>
      </c>
      <c r="C60" s="7" t="s">
        <v>280</v>
      </c>
      <c r="D60" s="7">
        <v>1</v>
      </c>
      <c r="E60" s="7" t="s">
        <v>44</v>
      </c>
      <c r="F60" s="7" t="s">
        <v>27</v>
      </c>
      <c r="G60" s="7">
        <v>2750</v>
      </c>
      <c r="H60" s="7">
        <v>0</v>
      </c>
      <c r="I60" s="9" t="s">
        <v>13</v>
      </c>
      <c r="J60" s="9" t="s">
        <v>396</v>
      </c>
      <c r="K60" s="10">
        <v>43741</v>
      </c>
      <c r="L60" s="10" t="s">
        <v>334</v>
      </c>
      <c r="M60" s="11">
        <v>2019</v>
      </c>
    </row>
    <row r="61" spans="1:13" x14ac:dyDescent="0.35">
      <c r="A61" s="7" t="s">
        <v>43</v>
      </c>
      <c r="B61" s="7" t="s">
        <v>11</v>
      </c>
      <c r="C61" s="7" t="s">
        <v>283</v>
      </c>
      <c r="D61" s="7">
        <v>2</v>
      </c>
      <c r="E61" s="7" t="s">
        <v>28</v>
      </c>
      <c r="F61" s="7" t="s">
        <v>29</v>
      </c>
      <c r="G61" s="7">
        <v>5500</v>
      </c>
      <c r="H61" s="7">
        <v>0</v>
      </c>
      <c r="I61" s="9" t="s">
        <v>13</v>
      </c>
      <c r="J61" s="9" t="s">
        <v>837</v>
      </c>
      <c r="K61" s="10">
        <v>43748</v>
      </c>
      <c r="L61" s="10" t="s">
        <v>334</v>
      </c>
      <c r="M61" s="11">
        <v>2019</v>
      </c>
    </row>
    <row r="62" spans="1:13" x14ac:dyDescent="0.35">
      <c r="A62" s="7" t="s">
        <v>43</v>
      </c>
      <c r="B62" s="7" t="s">
        <v>11</v>
      </c>
      <c r="C62" s="7" t="s">
        <v>284</v>
      </c>
      <c r="D62" s="7">
        <v>1</v>
      </c>
      <c r="E62" s="7" t="s">
        <v>25</v>
      </c>
      <c r="F62" s="7" t="s">
        <v>26</v>
      </c>
      <c r="G62" s="7">
        <v>2750</v>
      </c>
      <c r="H62" s="7">
        <v>0</v>
      </c>
      <c r="I62" s="9" t="s">
        <v>13</v>
      </c>
      <c r="J62" s="9" t="s">
        <v>548</v>
      </c>
      <c r="K62" s="10">
        <v>43783</v>
      </c>
      <c r="L62" s="10" t="s">
        <v>401</v>
      </c>
      <c r="M62" s="11">
        <v>2019</v>
      </c>
    </row>
    <row r="63" spans="1:13" x14ac:dyDescent="0.35">
      <c r="A63" s="7" t="s">
        <v>43</v>
      </c>
      <c r="B63" s="7" t="s">
        <v>11</v>
      </c>
      <c r="C63" s="7" t="s">
        <v>340</v>
      </c>
      <c r="D63" s="7">
        <v>1</v>
      </c>
      <c r="E63" s="7" t="s">
        <v>44</v>
      </c>
      <c r="F63" s="7" t="s">
        <v>27</v>
      </c>
      <c r="G63" s="7">
        <v>2750</v>
      </c>
      <c r="H63" s="7">
        <v>0</v>
      </c>
      <c r="I63" s="9" t="s">
        <v>13</v>
      </c>
      <c r="J63" s="9" t="s">
        <v>398</v>
      </c>
      <c r="K63" s="10">
        <v>43769</v>
      </c>
      <c r="L63" s="10" t="s">
        <v>334</v>
      </c>
      <c r="M63" s="11">
        <v>2019</v>
      </c>
    </row>
    <row r="64" spans="1:13" x14ac:dyDescent="0.35">
      <c r="A64" s="7" t="s">
        <v>43</v>
      </c>
      <c r="B64" s="7" t="s">
        <v>11</v>
      </c>
      <c r="C64" s="7" t="s">
        <v>349</v>
      </c>
      <c r="D64" s="7">
        <v>1</v>
      </c>
      <c r="E64" s="7" t="s">
        <v>25</v>
      </c>
      <c r="F64" s="7" t="s">
        <v>26</v>
      </c>
      <c r="G64" s="7">
        <v>5500</v>
      </c>
      <c r="H64" s="7">
        <v>0</v>
      </c>
      <c r="I64" s="9" t="s">
        <v>13</v>
      </c>
      <c r="J64" s="9" t="s">
        <v>552</v>
      </c>
      <c r="K64" s="10">
        <v>43748</v>
      </c>
      <c r="L64" s="10" t="s">
        <v>334</v>
      </c>
      <c r="M64" s="11">
        <v>2019</v>
      </c>
    </row>
    <row r="65" spans="1:13" x14ac:dyDescent="0.35">
      <c r="A65" s="7" t="s">
        <v>43</v>
      </c>
      <c r="B65" s="7" t="s">
        <v>11</v>
      </c>
      <c r="C65" s="7" t="s">
        <v>352</v>
      </c>
      <c r="D65" s="7">
        <v>1</v>
      </c>
      <c r="E65" s="7" t="s">
        <v>139</v>
      </c>
      <c r="F65" s="7" t="s">
        <v>24</v>
      </c>
      <c r="G65" s="7">
        <v>5500</v>
      </c>
      <c r="H65" s="7">
        <v>0</v>
      </c>
      <c r="I65" s="9" t="s">
        <v>13</v>
      </c>
      <c r="J65" s="9" t="s">
        <v>838</v>
      </c>
      <c r="K65" s="10">
        <v>43720</v>
      </c>
      <c r="L65" s="10" t="s">
        <v>344</v>
      </c>
      <c r="M65" s="11">
        <v>2019</v>
      </c>
    </row>
    <row r="66" spans="1:13" x14ac:dyDescent="0.35">
      <c r="A66" s="7" t="s">
        <v>43</v>
      </c>
      <c r="B66" s="7" t="s">
        <v>11</v>
      </c>
      <c r="C66" s="7" t="s">
        <v>405</v>
      </c>
      <c r="D66" s="7">
        <v>1</v>
      </c>
      <c r="E66" s="7" t="s">
        <v>33</v>
      </c>
      <c r="F66" s="7" t="s">
        <v>34</v>
      </c>
      <c r="G66" s="7">
        <v>5400</v>
      </c>
      <c r="H66" s="7">
        <v>0</v>
      </c>
      <c r="I66" s="9" t="s">
        <v>13</v>
      </c>
      <c r="J66" s="9" t="s">
        <v>559</v>
      </c>
      <c r="K66" s="10">
        <v>43748</v>
      </c>
      <c r="L66" s="10" t="s">
        <v>334</v>
      </c>
      <c r="M66" s="11">
        <v>2019</v>
      </c>
    </row>
    <row r="67" spans="1:13" x14ac:dyDescent="0.35">
      <c r="A67" s="7" t="s">
        <v>43</v>
      </c>
      <c r="B67" s="7" t="s">
        <v>11</v>
      </c>
      <c r="C67" s="7" t="s">
        <v>407</v>
      </c>
      <c r="D67" s="7">
        <v>1</v>
      </c>
      <c r="E67" s="7" t="s">
        <v>33</v>
      </c>
      <c r="F67" s="7" t="s">
        <v>34</v>
      </c>
      <c r="G67" s="7">
        <v>5400</v>
      </c>
      <c r="H67" s="7">
        <v>0</v>
      </c>
      <c r="I67" s="9" t="s">
        <v>13</v>
      </c>
      <c r="J67" s="9" t="s">
        <v>560</v>
      </c>
      <c r="K67" s="10">
        <v>43720</v>
      </c>
      <c r="L67" s="10" t="s">
        <v>344</v>
      </c>
      <c r="M67" s="11">
        <v>2019</v>
      </c>
    </row>
    <row r="68" spans="1:13" x14ac:dyDescent="0.35">
      <c r="A68" s="7" t="s">
        <v>43</v>
      </c>
      <c r="B68" s="7" t="s">
        <v>11</v>
      </c>
      <c r="C68" s="7" t="s">
        <v>410</v>
      </c>
      <c r="D68" s="7">
        <v>1</v>
      </c>
      <c r="E68" s="7" t="s">
        <v>25</v>
      </c>
      <c r="F68" s="7" t="s">
        <v>26</v>
      </c>
      <c r="G68" s="7">
        <v>5500</v>
      </c>
      <c r="H68" s="7">
        <v>0</v>
      </c>
      <c r="I68" s="9" t="s">
        <v>13</v>
      </c>
      <c r="J68" s="9" t="s">
        <v>563</v>
      </c>
      <c r="K68" s="10">
        <v>43713</v>
      </c>
      <c r="L68" s="10" t="s">
        <v>344</v>
      </c>
      <c r="M68" s="11">
        <v>2019</v>
      </c>
    </row>
    <row r="69" spans="1:13" x14ac:dyDescent="0.35">
      <c r="A69" s="7" t="s">
        <v>43</v>
      </c>
      <c r="B69" s="7" t="s">
        <v>11</v>
      </c>
      <c r="C69" s="7" t="s">
        <v>416</v>
      </c>
      <c r="D69" s="7">
        <v>1</v>
      </c>
      <c r="E69" s="7" t="s">
        <v>28</v>
      </c>
      <c r="F69" s="7" t="s">
        <v>29</v>
      </c>
      <c r="G69" s="7">
        <v>2750</v>
      </c>
      <c r="H69" s="7">
        <v>0</v>
      </c>
      <c r="I69" s="9" t="s">
        <v>13</v>
      </c>
      <c r="J69" s="9" t="s">
        <v>569</v>
      </c>
      <c r="K69" s="10">
        <v>43727</v>
      </c>
      <c r="L69" s="10" t="s">
        <v>344</v>
      </c>
      <c r="M69" s="11">
        <v>2019</v>
      </c>
    </row>
    <row r="70" spans="1:13" x14ac:dyDescent="0.35">
      <c r="A70" s="7" t="s">
        <v>43</v>
      </c>
      <c r="B70" s="7" t="s">
        <v>11</v>
      </c>
      <c r="C70" s="7" t="s">
        <v>421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13</v>
      </c>
      <c r="J70" s="9" t="s">
        <v>571</v>
      </c>
      <c r="K70" s="10">
        <v>43713</v>
      </c>
      <c r="L70" s="10" t="s">
        <v>344</v>
      </c>
      <c r="M70" s="11">
        <v>2019</v>
      </c>
    </row>
    <row r="71" spans="1:13" x14ac:dyDescent="0.35">
      <c r="A71" s="7" t="s">
        <v>43</v>
      </c>
      <c r="B71" s="7" t="s">
        <v>11</v>
      </c>
      <c r="C71" s="7" t="s">
        <v>422</v>
      </c>
      <c r="D71" s="7">
        <v>1</v>
      </c>
      <c r="E71" s="7" t="s">
        <v>23</v>
      </c>
      <c r="F71" s="7" t="s">
        <v>24</v>
      </c>
      <c r="G71" s="7">
        <v>5500</v>
      </c>
      <c r="H71" s="7">
        <v>0</v>
      </c>
      <c r="I71" s="9" t="s">
        <v>13</v>
      </c>
      <c r="J71" s="9" t="s">
        <v>572</v>
      </c>
      <c r="K71" s="10">
        <v>43720</v>
      </c>
      <c r="L71" s="10" t="s">
        <v>344</v>
      </c>
      <c r="M71" s="11">
        <v>2019</v>
      </c>
    </row>
    <row r="72" spans="1:13" x14ac:dyDescent="0.35">
      <c r="A72" s="7" t="s">
        <v>43</v>
      </c>
      <c r="B72" s="7" t="s">
        <v>11</v>
      </c>
      <c r="C72" s="7" t="s">
        <v>423</v>
      </c>
      <c r="D72" s="7">
        <v>1</v>
      </c>
      <c r="E72" s="7" t="s">
        <v>23</v>
      </c>
      <c r="F72" s="7" t="s">
        <v>24</v>
      </c>
      <c r="G72" s="7">
        <v>5500</v>
      </c>
      <c r="H72" s="7">
        <v>0</v>
      </c>
      <c r="I72" s="9" t="s">
        <v>13</v>
      </c>
      <c r="J72" s="9" t="s">
        <v>573</v>
      </c>
      <c r="K72" s="10">
        <v>43727</v>
      </c>
      <c r="L72" s="10" t="s">
        <v>344</v>
      </c>
      <c r="M72" s="11">
        <v>2019</v>
      </c>
    </row>
    <row r="73" spans="1:13" x14ac:dyDescent="0.35">
      <c r="A73" s="7" t="s">
        <v>43</v>
      </c>
      <c r="B73" s="7" t="s">
        <v>11</v>
      </c>
      <c r="C73" s="7" t="s">
        <v>425</v>
      </c>
      <c r="D73" s="7">
        <v>1</v>
      </c>
      <c r="E73" s="7" t="s">
        <v>23</v>
      </c>
      <c r="F73" s="7" t="s">
        <v>24</v>
      </c>
      <c r="G73" s="7">
        <v>5500</v>
      </c>
      <c r="H73" s="7">
        <v>0</v>
      </c>
      <c r="I73" s="9" t="s">
        <v>13</v>
      </c>
      <c r="J73" s="9" t="s">
        <v>589</v>
      </c>
      <c r="K73" s="10">
        <v>43706</v>
      </c>
      <c r="L73" s="10" t="s">
        <v>350</v>
      </c>
      <c r="M73" s="11">
        <v>2019</v>
      </c>
    </row>
    <row r="74" spans="1:13" x14ac:dyDescent="0.35">
      <c r="A74" s="7" t="s">
        <v>43</v>
      </c>
      <c r="B74" s="7" t="s">
        <v>11</v>
      </c>
      <c r="C74" s="7" t="s">
        <v>426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9" t="s">
        <v>590</v>
      </c>
      <c r="K74" s="10">
        <v>43713</v>
      </c>
      <c r="L74" s="10" t="s">
        <v>344</v>
      </c>
      <c r="M74" s="11">
        <v>2019</v>
      </c>
    </row>
    <row r="75" spans="1:13" x14ac:dyDescent="0.35">
      <c r="A75" s="7" t="s">
        <v>43</v>
      </c>
      <c r="B75" s="7" t="s">
        <v>11</v>
      </c>
      <c r="C75" s="7" t="s">
        <v>429</v>
      </c>
      <c r="D75" s="7">
        <v>1</v>
      </c>
      <c r="E75" s="7" t="s">
        <v>28</v>
      </c>
      <c r="F75" s="7" t="s">
        <v>29</v>
      </c>
      <c r="G75" s="7">
        <v>2750</v>
      </c>
      <c r="H75" s="7">
        <v>0</v>
      </c>
      <c r="I75" s="9" t="s">
        <v>13</v>
      </c>
      <c r="J75" s="9" t="s">
        <v>839</v>
      </c>
      <c r="K75" s="10">
        <v>43720</v>
      </c>
      <c r="L75" s="10" t="s">
        <v>344</v>
      </c>
      <c r="M75" s="11">
        <v>2019</v>
      </c>
    </row>
    <row r="76" spans="1:13" x14ac:dyDescent="0.35">
      <c r="A76" s="7" t="s">
        <v>43</v>
      </c>
      <c r="B76" s="7" t="s">
        <v>11</v>
      </c>
      <c r="C76" s="7" t="s">
        <v>430</v>
      </c>
      <c r="D76" s="7">
        <v>1</v>
      </c>
      <c r="E76" s="7" t="s">
        <v>28</v>
      </c>
      <c r="F76" s="7" t="s">
        <v>29</v>
      </c>
      <c r="G76" s="7">
        <v>2750</v>
      </c>
      <c r="H76" s="7">
        <v>0</v>
      </c>
      <c r="I76" s="9" t="s">
        <v>13</v>
      </c>
      <c r="J76" s="9" t="s">
        <v>592</v>
      </c>
      <c r="K76" s="10">
        <v>43734</v>
      </c>
      <c r="L76" s="10" t="s">
        <v>344</v>
      </c>
      <c r="M76" s="11">
        <v>2019</v>
      </c>
    </row>
    <row r="77" spans="1:13" x14ac:dyDescent="0.35">
      <c r="A77" s="7" t="s">
        <v>43</v>
      </c>
      <c r="B77" s="7" t="s">
        <v>11</v>
      </c>
      <c r="C77" s="7" t="s">
        <v>476</v>
      </c>
      <c r="D77" s="7">
        <v>1</v>
      </c>
      <c r="E77" s="7" t="s">
        <v>293</v>
      </c>
      <c r="F77" s="7" t="s">
        <v>436</v>
      </c>
      <c r="G77" s="7">
        <v>5500</v>
      </c>
      <c r="H77" s="7">
        <v>0</v>
      </c>
      <c r="I77" s="9" t="s">
        <v>13</v>
      </c>
      <c r="J77" s="9" t="s">
        <v>718</v>
      </c>
      <c r="K77" s="10">
        <v>43727</v>
      </c>
      <c r="L77" s="10" t="s">
        <v>344</v>
      </c>
      <c r="M77" s="11">
        <v>2019</v>
      </c>
    </row>
    <row r="78" spans="1:13" x14ac:dyDescent="0.35">
      <c r="A78" s="7" t="s">
        <v>43</v>
      </c>
      <c r="B78" s="7" t="s">
        <v>11</v>
      </c>
      <c r="C78" s="7" t="s">
        <v>477</v>
      </c>
      <c r="D78" s="7">
        <v>2</v>
      </c>
      <c r="E78" s="7" t="s">
        <v>31</v>
      </c>
      <c r="F78" s="7" t="s">
        <v>32</v>
      </c>
      <c r="G78" s="7">
        <v>3740</v>
      </c>
      <c r="H78" s="7">
        <v>0</v>
      </c>
      <c r="I78" s="9" t="s">
        <v>13</v>
      </c>
      <c r="J78" s="9" t="s">
        <v>719</v>
      </c>
      <c r="K78" s="10">
        <v>43720</v>
      </c>
      <c r="L78" s="10" t="s">
        <v>344</v>
      </c>
      <c r="M78" s="11">
        <v>2019</v>
      </c>
    </row>
    <row r="79" spans="1:13" x14ac:dyDescent="0.35">
      <c r="A79" s="7" t="s">
        <v>43</v>
      </c>
      <c r="B79" s="7" t="s">
        <v>11</v>
      </c>
      <c r="C79" s="7" t="s">
        <v>574</v>
      </c>
      <c r="D79" s="7">
        <v>1</v>
      </c>
      <c r="E79" s="7" t="s">
        <v>293</v>
      </c>
      <c r="F79" s="7" t="s">
        <v>436</v>
      </c>
      <c r="G79" s="7">
        <v>5500</v>
      </c>
      <c r="H79" s="7">
        <v>0</v>
      </c>
      <c r="I79" s="9" t="s">
        <v>13</v>
      </c>
      <c r="J79" s="9" t="s">
        <v>721</v>
      </c>
      <c r="K79" s="10">
        <v>43755</v>
      </c>
      <c r="L79" s="10" t="s">
        <v>334</v>
      </c>
      <c r="M79" s="11">
        <v>2019</v>
      </c>
    </row>
    <row r="80" spans="1:13" x14ac:dyDescent="0.35">
      <c r="A80" s="7" t="s">
        <v>43</v>
      </c>
      <c r="B80" s="7" t="s">
        <v>11</v>
      </c>
      <c r="C80" s="7" t="s">
        <v>647</v>
      </c>
      <c r="D80" s="7">
        <v>1</v>
      </c>
      <c r="E80" s="7" t="s">
        <v>293</v>
      </c>
      <c r="F80" s="7" t="s">
        <v>436</v>
      </c>
      <c r="G80" s="7">
        <v>5500</v>
      </c>
      <c r="H80" s="7">
        <v>0</v>
      </c>
      <c r="I80" s="9" t="s">
        <v>13</v>
      </c>
      <c r="J80" s="9" t="s">
        <v>840</v>
      </c>
      <c r="K80" s="10">
        <v>43804</v>
      </c>
      <c r="L80" s="10" t="s">
        <v>608</v>
      </c>
      <c r="M80" s="11">
        <v>2019</v>
      </c>
    </row>
    <row r="81" spans="1:13" x14ac:dyDescent="0.35">
      <c r="A81" s="7" t="s">
        <v>43</v>
      </c>
      <c r="B81" s="7" t="s">
        <v>11</v>
      </c>
      <c r="C81" s="7" t="s">
        <v>649</v>
      </c>
      <c r="D81" s="7">
        <v>1</v>
      </c>
      <c r="E81" s="7" t="s">
        <v>293</v>
      </c>
      <c r="F81" s="7" t="s">
        <v>436</v>
      </c>
      <c r="G81" s="7">
        <v>5500</v>
      </c>
      <c r="H81" s="7">
        <v>0</v>
      </c>
      <c r="I81" s="9" t="s">
        <v>13</v>
      </c>
      <c r="J81" s="9" t="s">
        <v>841</v>
      </c>
      <c r="K81" s="10">
        <v>43783</v>
      </c>
      <c r="L81" s="10" t="s">
        <v>401</v>
      </c>
      <c r="M81" s="11">
        <v>2019</v>
      </c>
    </row>
    <row r="82" spans="1:13" x14ac:dyDescent="0.35">
      <c r="A82" s="7" t="s">
        <v>43</v>
      </c>
      <c r="B82" s="7" t="s">
        <v>11</v>
      </c>
      <c r="C82" s="7" t="s">
        <v>650</v>
      </c>
      <c r="D82" s="7">
        <v>1</v>
      </c>
      <c r="E82" s="7" t="s">
        <v>293</v>
      </c>
      <c r="F82" s="7" t="s">
        <v>436</v>
      </c>
      <c r="G82" s="7">
        <v>5500</v>
      </c>
      <c r="H82" s="7">
        <v>0</v>
      </c>
      <c r="I82" s="9" t="s">
        <v>13</v>
      </c>
      <c r="J82" s="9" t="s">
        <v>842</v>
      </c>
      <c r="K82" s="10">
        <v>43748</v>
      </c>
      <c r="L82" s="10" t="s">
        <v>334</v>
      </c>
      <c r="M82" s="11">
        <v>2019</v>
      </c>
    </row>
    <row r="83" spans="1:13" x14ac:dyDescent="0.35">
      <c r="A83" s="7" t="s">
        <v>43</v>
      </c>
      <c r="B83" s="7" t="s">
        <v>11</v>
      </c>
      <c r="C83" s="7" t="s">
        <v>651</v>
      </c>
      <c r="D83" s="7">
        <v>1</v>
      </c>
      <c r="E83" s="7" t="s">
        <v>31</v>
      </c>
      <c r="F83" s="7" t="s">
        <v>32</v>
      </c>
      <c r="G83" s="7">
        <v>3740</v>
      </c>
      <c r="H83" s="7">
        <v>0</v>
      </c>
      <c r="I83" s="9" t="s">
        <v>13</v>
      </c>
      <c r="J83" s="9" t="s">
        <v>843</v>
      </c>
      <c r="K83" s="10">
        <v>43776</v>
      </c>
      <c r="L83" s="10" t="s">
        <v>401</v>
      </c>
      <c r="M83" s="11">
        <v>2019</v>
      </c>
    </row>
    <row r="84" spans="1:13" x14ac:dyDescent="0.35">
      <c r="A84" s="7" t="s">
        <v>43</v>
      </c>
      <c r="B84" s="7" t="s">
        <v>11</v>
      </c>
      <c r="C84" s="7" t="s">
        <v>652</v>
      </c>
      <c r="D84" s="7">
        <v>1</v>
      </c>
      <c r="E84" s="7" t="s">
        <v>31</v>
      </c>
      <c r="F84" s="7" t="s">
        <v>32</v>
      </c>
      <c r="G84" s="7">
        <v>3740</v>
      </c>
      <c r="H84" s="7">
        <v>0</v>
      </c>
      <c r="I84" s="9" t="s">
        <v>13</v>
      </c>
      <c r="J84" s="9" t="s">
        <v>844</v>
      </c>
      <c r="K84" s="10">
        <v>43776</v>
      </c>
      <c r="L84" s="10" t="s">
        <v>401</v>
      </c>
      <c r="M84" s="11">
        <v>2019</v>
      </c>
    </row>
    <row r="85" spans="1:13" x14ac:dyDescent="0.35">
      <c r="A85" s="7" t="s">
        <v>43</v>
      </c>
      <c r="B85" s="7" t="s">
        <v>11</v>
      </c>
      <c r="C85" s="7" t="s">
        <v>479</v>
      </c>
      <c r="D85" s="7">
        <v>1</v>
      </c>
      <c r="E85" s="7" t="s">
        <v>31</v>
      </c>
      <c r="F85" s="7" t="s">
        <v>32</v>
      </c>
      <c r="G85" s="7">
        <v>3740</v>
      </c>
      <c r="H85" s="7">
        <v>0</v>
      </c>
      <c r="I85" s="9" t="s">
        <v>13</v>
      </c>
      <c r="J85" s="9" t="s">
        <v>593</v>
      </c>
      <c r="K85" s="10">
        <v>43727</v>
      </c>
      <c r="L85" s="10" t="s">
        <v>344</v>
      </c>
      <c r="M85" s="11">
        <v>2019</v>
      </c>
    </row>
    <row r="86" spans="1:13" x14ac:dyDescent="0.35">
      <c r="A86" s="7" t="s">
        <v>43</v>
      </c>
      <c r="B86" s="7" t="s">
        <v>11</v>
      </c>
      <c r="C86" s="7" t="s">
        <v>480</v>
      </c>
      <c r="D86" s="7">
        <v>1</v>
      </c>
      <c r="E86" s="7" t="s">
        <v>31</v>
      </c>
      <c r="F86" s="7" t="s">
        <v>32</v>
      </c>
      <c r="G86" s="7">
        <v>3740</v>
      </c>
      <c r="H86" s="7">
        <v>0</v>
      </c>
      <c r="I86" s="9" t="s">
        <v>13</v>
      </c>
      <c r="J86" s="9" t="s">
        <v>594</v>
      </c>
      <c r="K86" s="10">
        <v>43734</v>
      </c>
      <c r="L86" s="10" t="s">
        <v>344</v>
      </c>
      <c r="M86" s="11">
        <v>2019</v>
      </c>
    </row>
    <row r="87" spans="1:13" x14ac:dyDescent="0.35">
      <c r="A87" s="7" t="s">
        <v>43</v>
      </c>
      <c r="B87" s="7" t="s">
        <v>11</v>
      </c>
      <c r="C87" s="7" t="s">
        <v>636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13</v>
      </c>
      <c r="J87" s="9" t="s">
        <v>845</v>
      </c>
      <c r="K87" s="10">
        <v>43755</v>
      </c>
      <c r="L87" s="10" t="s">
        <v>334</v>
      </c>
      <c r="M87" s="11">
        <v>2019</v>
      </c>
    </row>
    <row r="88" spans="1:13" x14ac:dyDescent="0.35">
      <c r="A88" s="7" t="s">
        <v>43</v>
      </c>
      <c r="B88" s="7" t="s">
        <v>11</v>
      </c>
      <c r="C88" s="7" t="s">
        <v>637</v>
      </c>
      <c r="D88" s="7">
        <v>1</v>
      </c>
      <c r="E88" s="7" t="s">
        <v>31</v>
      </c>
      <c r="F88" s="7" t="s">
        <v>32</v>
      </c>
      <c r="G88" s="7">
        <v>3740</v>
      </c>
      <c r="H88" s="7">
        <v>0</v>
      </c>
      <c r="I88" s="9" t="s">
        <v>13</v>
      </c>
      <c r="J88" s="9" t="s">
        <v>846</v>
      </c>
      <c r="K88" s="10">
        <v>43769</v>
      </c>
      <c r="L88" s="10" t="s">
        <v>334</v>
      </c>
      <c r="M88" s="11">
        <v>2019</v>
      </c>
    </row>
    <row r="89" spans="1:13" x14ac:dyDescent="0.35">
      <c r="A89" s="7" t="s">
        <v>43</v>
      </c>
      <c r="B89" s="7" t="s">
        <v>11</v>
      </c>
      <c r="C89" s="7" t="s">
        <v>481</v>
      </c>
      <c r="D89" s="7">
        <v>1</v>
      </c>
      <c r="E89" s="7" t="s">
        <v>33</v>
      </c>
      <c r="F89" s="7" t="s">
        <v>34</v>
      </c>
      <c r="G89" s="7">
        <v>5400</v>
      </c>
      <c r="H89" s="7">
        <v>0</v>
      </c>
      <c r="I89" s="9" t="s">
        <v>13</v>
      </c>
      <c r="J89" s="9" t="s">
        <v>847</v>
      </c>
      <c r="K89" s="10">
        <v>43734</v>
      </c>
      <c r="L89" s="10" t="s">
        <v>344</v>
      </c>
      <c r="M89" s="11">
        <v>2019</v>
      </c>
    </row>
    <row r="90" spans="1:13" x14ac:dyDescent="0.35">
      <c r="A90" s="7" t="s">
        <v>43</v>
      </c>
      <c r="B90" s="7" t="s">
        <v>11</v>
      </c>
      <c r="C90" s="7" t="s">
        <v>576</v>
      </c>
      <c r="D90" s="7">
        <v>1</v>
      </c>
      <c r="E90" s="7" t="s">
        <v>139</v>
      </c>
      <c r="F90" s="7" t="s">
        <v>24</v>
      </c>
      <c r="G90" s="7">
        <v>5500</v>
      </c>
      <c r="H90" s="7">
        <v>0</v>
      </c>
      <c r="I90" s="9" t="s">
        <v>13</v>
      </c>
      <c r="J90" s="9" t="s">
        <v>848</v>
      </c>
      <c r="K90" s="10">
        <v>43734</v>
      </c>
      <c r="L90" s="10" t="s">
        <v>344</v>
      </c>
      <c r="M90" s="11">
        <v>2019</v>
      </c>
    </row>
    <row r="91" spans="1:13" x14ac:dyDescent="0.35">
      <c r="A91" s="7" t="s">
        <v>43</v>
      </c>
      <c r="B91" s="7" t="s">
        <v>11</v>
      </c>
      <c r="C91" s="7" t="s">
        <v>653</v>
      </c>
      <c r="D91" s="7">
        <v>1</v>
      </c>
      <c r="E91" s="7" t="s">
        <v>28</v>
      </c>
      <c r="F91" s="7" t="s">
        <v>29</v>
      </c>
      <c r="G91" s="7">
        <v>5500</v>
      </c>
      <c r="H91" s="7">
        <v>0</v>
      </c>
      <c r="I91" s="9" t="s">
        <v>13</v>
      </c>
      <c r="J91" s="9" t="s">
        <v>849</v>
      </c>
      <c r="K91" s="10">
        <v>43762</v>
      </c>
      <c r="L91" s="10" t="s">
        <v>334</v>
      </c>
      <c r="M91" s="11">
        <v>2019</v>
      </c>
    </row>
    <row r="92" spans="1:13" x14ac:dyDescent="0.35">
      <c r="A92" s="7" t="s">
        <v>43</v>
      </c>
      <c r="B92" s="7" t="s">
        <v>11</v>
      </c>
      <c r="C92" s="7" t="s">
        <v>654</v>
      </c>
      <c r="D92" s="7">
        <v>1</v>
      </c>
      <c r="E92" s="7" t="s">
        <v>28</v>
      </c>
      <c r="F92" s="7" t="s">
        <v>29</v>
      </c>
      <c r="G92" s="7">
        <v>2750</v>
      </c>
      <c r="H92" s="7">
        <v>0</v>
      </c>
      <c r="I92" s="9" t="s">
        <v>13</v>
      </c>
      <c r="J92" s="9" t="s">
        <v>850</v>
      </c>
      <c r="K92" s="10">
        <v>43783</v>
      </c>
      <c r="L92" s="10" t="s">
        <v>401</v>
      </c>
      <c r="M92" s="11">
        <v>2019</v>
      </c>
    </row>
    <row r="93" spans="1:13" x14ac:dyDescent="0.35">
      <c r="A93" s="7" t="s">
        <v>43</v>
      </c>
      <c r="B93" s="7" t="s">
        <v>11</v>
      </c>
      <c r="C93" s="7" t="s">
        <v>638</v>
      </c>
      <c r="D93" s="7">
        <v>1</v>
      </c>
      <c r="E93" s="7" t="s">
        <v>23</v>
      </c>
      <c r="F93" s="7" t="s">
        <v>24</v>
      </c>
      <c r="G93" s="7">
        <v>5500</v>
      </c>
      <c r="H93" s="7">
        <v>0</v>
      </c>
      <c r="I93" s="9" t="s">
        <v>13</v>
      </c>
      <c r="J93" s="9" t="s">
        <v>729</v>
      </c>
      <c r="K93" s="10">
        <v>43720</v>
      </c>
      <c r="L93" s="10" t="s">
        <v>344</v>
      </c>
      <c r="M93" s="11">
        <v>2019</v>
      </c>
    </row>
    <row r="94" spans="1:13" x14ac:dyDescent="0.35">
      <c r="A94" s="7" t="s">
        <v>43</v>
      </c>
      <c r="B94" s="7" t="s">
        <v>11</v>
      </c>
      <c r="C94" s="7" t="s">
        <v>639</v>
      </c>
      <c r="D94" s="7">
        <v>1</v>
      </c>
      <c r="E94" s="7" t="s">
        <v>23</v>
      </c>
      <c r="F94" s="7" t="s">
        <v>24</v>
      </c>
      <c r="G94" s="7">
        <v>5500</v>
      </c>
      <c r="H94" s="7">
        <v>0</v>
      </c>
      <c r="I94" s="9" t="s">
        <v>13</v>
      </c>
      <c r="J94" s="9" t="s">
        <v>851</v>
      </c>
      <c r="K94" s="10">
        <v>43741</v>
      </c>
      <c r="L94" s="10" t="s">
        <v>334</v>
      </c>
      <c r="M94" s="11">
        <v>2019</v>
      </c>
    </row>
    <row r="95" spans="1:13" x14ac:dyDescent="0.35">
      <c r="A95" s="7" t="s">
        <v>43</v>
      </c>
      <c r="B95" s="7" t="s">
        <v>11</v>
      </c>
      <c r="C95" s="7" t="s">
        <v>655</v>
      </c>
      <c r="D95" s="7">
        <v>1</v>
      </c>
      <c r="E95" s="7" t="s">
        <v>23</v>
      </c>
      <c r="F95" s="7" t="s">
        <v>24</v>
      </c>
      <c r="G95" s="7">
        <v>5500</v>
      </c>
      <c r="H95" s="7">
        <v>0</v>
      </c>
      <c r="I95" s="9" t="s">
        <v>13</v>
      </c>
      <c r="J95" s="9" t="s">
        <v>852</v>
      </c>
      <c r="K95" s="10">
        <v>43741</v>
      </c>
      <c r="L95" s="10" t="s">
        <v>334</v>
      </c>
      <c r="M95" s="11">
        <v>2019</v>
      </c>
    </row>
    <row r="96" spans="1:13" x14ac:dyDescent="0.35">
      <c r="A96" s="7" t="s">
        <v>43</v>
      </c>
      <c r="B96" s="7" t="s">
        <v>11</v>
      </c>
      <c r="C96" s="7" t="s">
        <v>656</v>
      </c>
      <c r="D96" s="7">
        <v>1</v>
      </c>
      <c r="E96" s="7" t="s">
        <v>23</v>
      </c>
      <c r="F96" s="7" t="s">
        <v>24</v>
      </c>
      <c r="G96" s="7">
        <v>5500</v>
      </c>
      <c r="H96" s="7">
        <v>0</v>
      </c>
      <c r="I96" s="9" t="s">
        <v>13</v>
      </c>
      <c r="J96" s="9" t="s">
        <v>853</v>
      </c>
      <c r="K96" s="10">
        <v>43776</v>
      </c>
      <c r="L96" s="10" t="s">
        <v>401</v>
      </c>
      <c r="M96" s="11">
        <v>2019</v>
      </c>
    </row>
    <row r="97" spans="1:13" x14ac:dyDescent="0.35">
      <c r="A97" s="7" t="s">
        <v>43</v>
      </c>
      <c r="B97" s="7" t="s">
        <v>11</v>
      </c>
      <c r="C97" s="7" t="s">
        <v>657</v>
      </c>
      <c r="D97" s="7">
        <v>1</v>
      </c>
      <c r="E97" s="7" t="s">
        <v>23</v>
      </c>
      <c r="F97" s="7" t="s">
        <v>24</v>
      </c>
      <c r="G97" s="7">
        <v>5500</v>
      </c>
      <c r="H97" s="7">
        <v>0</v>
      </c>
      <c r="I97" s="9" t="s">
        <v>13</v>
      </c>
      <c r="J97" s="9" t="s">
        <v>854</v>
      </c>
      <c r="K97" s="10">
        <v>43804</v>
      </c>
      <c r="L97" s="10" t="s">
        <v>608</v>
      </c>
      <c r="M97" s="11">
        <v>2019</v>
      </c>
    </row>
    <row r="98" spans="1:13" x14ac:dyDescent="0.35">
      <c r="A98" s="7" t="s">
        <v>43</v>
      </c>
      <c r="B98" s="7" t="s">
        <v>11</v>
      </c>
      <c r="C98" s="7" t="s">
        <v>658</v>
      </c>
      <c r="D98" s="7">
        <v>1</v>
      </c>
      <c r="E98" s="7" t="s">
        <v>31</v>
      </c>
      <c r="F98" s="7" t="s">
        <v>32</v>
      </c>
      <c r="G98" s="7">
        <v>3740</v>
      </c>
      <c r="H98" s="7">
        <v>0</v>
      </c>
      <c r="I98" s="9" t="s">
        <v>13</v>
      </c>
      <c r="J98" s="9" t="s">
        <v>855</v>
      </c>
      <c r="K98" s="10">
        <v>43790</v>
      </c>
      <c r="L98" s="10" t="s">
        <v>401</v>
      </c>
      <c r="M98" s="11">
        <v>2019</v>
      </c>
    </row>
    <row r="99" spans="1:13" x14ac:dyDescent="0.35">
      <c r="A99" s="7" t="s">
        <v>43</v>
      </c>
      <c r="B99" s="7" t="s">
        <v>11</v>
      </c>
      <c r="C99" s="7" t="s">
        <v>659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9" t="s">
        <v>856</v>
      </c>
      <c r="K99" s="10">
        <v>43811</v>
      </c>
      <c r="L99" s="10" t="s">
        <v>608</v>
      </c>
      <c r="M99" s="11">
        <v>2019</v>
      </c>
    </row>
    <row r="100" spans="1:13" x14ac:dyDescent="0.35">
      <c r="A100" s="7" t="s">
        <v>43</v>
      </c>
      <c r="B100" s="7" t="s">
        <v>11</v>
      </c>
      <c r="C100" s="7" t="s">
        <v>582</v>
      </c>
      <c r="D100" s="7">
        <v>1</v>
      </c>
      <c r="E100" s="7" t="s">
        <v>31</v>
      </c>
      <c r="F100" s="7" t="s">
        <v>32</v>
      </c>
      <c r="G100" s="7">
        <v>3740</v>
      </c>
      <c r="H100" s="7">
        <v>0</v>
      </c>
      <c r="I100" s="9" t="s">
        <v>13</v>
      </c>
      <c r="J100" s="9" t="s">
        <v>780</v>
      </c>
      <c r="K100" s="10">
        <v>43657</v>
      </c>
      <c r="L100" s="10" t="s">
        <v>226</v>
      </c>
      <c r="M100" s="11">
        <v>2019</v>
      </c>
    </row>
    <row r="101" spans="1:13" x14ac:dyDescent="0.35">
      <c r="A101" s="7" t="s">
        <v>43</v>
      </c>
      <c r="B101" s="7" t="s">
        <v>11</v>
      </c>
      <c r="C101" s="7" t="s">
        <v>583</v>
      </c>
      <c r="D101" s="7">
        <v>1</v>
      </c>
      <c r="E101" s="7" t="s">
        <v>31</v>
      </c>
      <c r="F101" s="7" t="s">
        <v>32</v>
      </c>
      <c r="G101" s="8">
        <v>3740</v>
      </c>
      <c r="H101" s="7">
        <v>0</v>
      </c>
      <c r="I101" s="9" t="s">
        <v>13</v>
      </c>
      <c r="J101" s="9" t="s">
        <v>781</v>
      </c>
      <c r="K101" s="10">
        <v>43664</v>
      </c>
      <c r="L101" s="10" t="s">
        <v>226</v>
      </c>
      <c r="M101" s="11">
        <v>2019</v>
      </c>
    </row>
    <row r="102" spans="1:13" x14ac:dyDescent="0.35">
      <c r="A102" s="7" t="s">
        <v>43</v>
      </c>
      <c r="B102" s="7" t="s">
        <v>11</v>
      </c>
      <c r="C102" s="7" t="s">
        <v>584</v>
      </c>
      <c r="D102" s="7">
        <v>1</v>
      </c>
      <c r="E102" s="7" t="s">
        <v>31</v>
      </c>
      <c r="F102" s="7" t="s">
        <v>32</v>
      </c>
      <c r="G102" s="8">
        <v>3740</v>
      </c>
      <c r="H102" s="7">
        <v>0</v>
      </c>
      <c r="I102" s="9" t="s">
        <v>13</v>
      </c>
      <c r="J102" s="9" t="s">
        <v>782</v>
      </c>
      <c r="K102" s="10">
        <v>43741</v>
      </c>
      <c r="L102" s="10" t="s">
        <v>334</v>
      </c>
      <c r="M102" s="11">
        <v>2019</v>
      </c>
    </row>
    <row r="103" spans="1:13" x14ac:dyDescent="0.35">
      <c r="A103" s="7" t="s">
        <v>43</v>
      </c>
      <c r="B103" s="7" t="s">
        <v>11</v>
      </c>
      <c r="C103" s="7" t="s">
        <v>585</v>
      </c>
      <c r="D103" s="7">
        <v>1</v>
      </c>
      <c r="E103" s="7" t="s">
        <v>31</v>
      </c>
      <c r="F103" s="7" t="s">
        <v>32</v>
      </c>
      <c r="G103" s="8">
        <v>3740</v>
      </c>
      <c r="H103" s="7">
        <v>0</v>
      </c>
      <c r="I103" s="9" t="s">
        <v>13</v>
      </c>
      <c r="J103" s="9" t="s">
        <v>731</v>
      </c>
      <c r="K103" s="10">
        <v>43748</v>
      </c>
      <c r="L103" s="10" t="s">
        <v>334</v>
      </c>
      <c r="M103" s="11">
        <v>2019</v>
      </c>
    </row>
    <row r="104" spans="1:13" x14ac:dyDescent="0.35">
      <c r="A104" s="7" t="s">
        <v>43</v>
      </c>
      <c r="B104" s="7" t="s">
        <v>11</v>
      </c>
      <c r="C104" s="7" t="s">
        <v>640</v>
      </c>
      <c r="D104" s="7">
        <v>1</v>
      </c>
      <c r="E104" s="7" t="s">
        <v>31</v>
      </c>
      <c r="F104" s="7" t="s">
        <v>32</v>
      </c>
      <c r="G104" s="8">
        <v>3740</v>
      </c>
      <c r="H104" s="7">
        <v>0</v>
      </c>
      <c r="I104" s="9" t="s">
        <v>13</v>
      </c>
      <c r="J104" s="9" t="s">
        <v>939</v>
      </c>
      <c r="K104" s="10">
        <v>43762</v>
      </c>
      <c r="L104" s="10" t="s">
        <v>334</v>
      </c>
      <c r="M104" s="11">
        <v>2019</v>
      </c>
    </row>
    <row r="105" spans="1:13" x14ac:dyDescent="0.35">
      <c r="A105" s="7" t="s">
        <v>43</v>
      </c>
      <c r="B105" s="7" t="s">
        <v>11</v>
      </c>
      <c r="C105" s="7" t="s">
        <v>723</v>
      </c>
      <c r="D105" s="7">
        <v>1</v>
      </c>
      <c r="E105" s="7" t="s">
        <v>31</v>
      </c>
      <c r="F105" s="7" t="s">
        <v>32</v>
      </c>
      <c r="G105" s="8">
        <v>3740</v>
      </c>
      <c r="H105" s="7">
        <v>0</v>
      </c>
      <c r="I105" s="9" t="s">
        <v>13</v>
      </c>
      <c r="J105" s="9" t="s">
        <v>940</v>
      </c>
      <c r="K105" s="10">
        <v>43804</v>
      </c>
      <c r="L105" s="10" t="s">
        <v>608</v>
      </c>
      <c r="M105" s="11">
        <v>2019</v>
      </c>
    </row>
    <row r="106" spans="1:13" x14ac:dyDescent="0.35">
      <c r="A106" s="7" t="s">
        <v>43</v>
      </c>
      <c r="B106" s="7" t="s">
        <v>11</v>
      </c>
      <c r="C106" s="7" t="s">
        <v>660</v>
      </c>
      <c r="D106" s="7">
        <v>1</v>
      </c>
      <c r="E106" s="7" t="s">
        <v>31</v>
      </c>
      <c r="F106" s="7" t="s">
        <v>32</v>
      </c>
      <c r="G106" s="7">
        <v>3740</v>
      </c>
      <c r="H106" s="7">
        <v>0</v>
      </c>
      <c r="I106" s="9" t="s">
        <v>13</v>
      </c>
      <c r="J106" s="9" t="s">
        <v>941</v>
      </c>
      <c r="K106" s="10">
        <v>43783</v>
      </c>
      <c r="L106" s="10" t="s">
        <v>401</v>
      </c>
      <c r="M106" s="11">
        <v>2019</v>
      </c>
    </row>
    <row r="107" spans="1:13" x14ac:dyDescent="0.35">
      <c r="A107" s="7" t="s">
        <v>43</v>
      </c>
      <c r="B107" s="7" t="s">
        <v>11</v>
      </c>
      <c r="C107" s="7" t="s">
        <v>661</v>
      </c>
      <c r="D107" s="7">
        <v>1</v>
      </c>
      <c r="E107" s="7" t="s">
        <v>31</v>
      </c>
      <c r="F107" s="7" t="s">
        <v>32</v>
      </c>
      <c r="G107" s="7">
        <v>3740</v>
      </c>
      <c r="H107" s="7">
        <v>0</v>
      </c>
      <c r="I107" s="9" t="s">
        <v>13</v>
      </c>
      <c r="J107" s="9" t="s">
        <v>942</v>
      </c>
      <c r="K107" s="10">
        <v>43797</v>
      </c>
      <c r="L107" s="10" t="s">
        <v>401</v>
      </c>
      <c r="M107" s="11">
        <v>2019</v>
      </c>
    </row>
    <row r="108" spans="1:13" x14ac:dyDescent="0.35">
      <c r="A108" s="7" t="s">
        <v>43</v>
      </c>
      <c r="B108" s="7" t="s">
        <v>11</v>
      </c>
      <c r="C108" s="7" t="s">
        <v>662</v>
      </c>
      <c r="D108" s="7">
        <v>1</v>
      </c>
      <c r="E108" s="7" t="s">
        <v>33</v>
      </c>
      <c r="F108" s="7" t="s">
        <v>34</v>
      </c>
      <c r="G108" s="7">
        <v>5400</v>
      </c>
      <c r="H108" s="7">
        <v>0</v>
      </c>
      <c r="I108" s="9" t="s">
        <v>13</v>
      </c>
      <c r="J108" s="9" t="s">
        <v>943</v>
      </c>
      <c r="K108" s="10">
        <v>43804</v>
      </c>
      <c r="L108" s="10" t="s">
        <v>608</v>
      </c>
      <c r="M108" s="11">
        <v>2019</v>
      </c>
    </row>
    <row r="109" spans="1:13" x14ac:dyDescent="0.35">
      <c r="A109" s="7" t="s">
        <v>43</v>
      </c>
      <c r="B109" s="7" t="s">
        <v>11</v>
      </c>
      <c r="C109" s="7" t="s">
        <v>663</v>
      </c>
      <c r="D109" s="7">
        <v>1</v>
      </c>
      <c r="E109" s="7" t="s">
        <v>33</v>
      </c>
      <c r="F109" s="7" t="s">
        <v>34</v>
      </c>
      <c r="G109" s="7">
        <v>5400</v>
      </c>
      <c r="H109" s="7">
        <v>0</v>
      </c>
      <c r="I109" s="9" t="s">
        <v>13</v>
      </c>
      <c r="J109" s="9" t="s">
        <v>944</v>
      </c>
      <c r="K109" s="10">
        <v>43797</v>
      </c>
      <c r="L109" s="10" t="s">
        <v>401</v>
      </c>
      <c r="M109" s="11">
        <v>2019</v>
      </c>
    </row>
    <row r="110" spans="1:13" x14ac:dyDescent="0.35">
      <c r="A110" s="7" t="s">
        <v>43</v>
      </c>
      <c r="B110" s="7" t="s">
        <v>11</v>
      </c>
      <c r="C110" s="7" t="s">
        <v>586</v>
      </c>
      <c r="D110" s="7">
        <v>1</v>
      </c>
      <c r="E110" s="7" t="s">
        <v>33</v>
      </c>
      <c r="F110" s="7" t="s">
        <v>34</v>
      </c>
      <c r="G110" s="7">
        <v>5400</v>
      </c>
      <c r="H110" s="7">
        <v>0</v>
      </c>
      <c r="I110" s="9" t="s">
        <v>13</v>
      </c>
      <c r="J110" s="9" t="s">
        <v>692</v>
      </c>
      <c r="K110" s="10">
        <v>43713</v>
      </c>
      <c r="L110" s="10" t="s">
        <v>344</v>
      </c>
      <c r="M110" s="11">
        <v>2019</v>
      </c>
    </row>
    <row r="111" spans="1:13" x14ac:dyDescent="0.35">
      <c r="A111" s="7" t="s">
        <v>43</v>
      </c>
      <c r="B111" s="7" t="s">
        <v>11</v>
      </c>
      <c r="C111" s="7" t="s">
        <v>664</v>
      </c>
      <c r="D111" s="7">
        <v>1</v>
      </c>
      <c r="E111" s="7" t="s">
        <v>33</v>
      </c>
      <c r="F111" s="7" t="s">
        <v>34</v>
      </c>
      <c r="G111" s="8">
        <v>5400</v>
      </c>
      <c r="H111" s="7">
        <v>0</v>
      </c>
      <c r="I111" s="9" t="s">
        <v>13</v>
      </c>
      <c r="J111" s="9" t="s">
        <v>945</v>
      </c>
      <c r="K111" s="10">
        <v>43755</v>
      </c>
      <c r="L111" s="10" t="s">
        <v>334</v>
      </c>
      <c r="M111" s="11">
        <v>2019</v>
      </c>
    </row>
    <row r="112" spans="1:13" x14ac:dyDescent="0.35">
      <c r="A112" s="7" t="s">
        <v>43</v>
      </c>
      <c r="B112" s="7" t="s">
        <v>11</v>
      </c>
      <c r="C112" s="7" t="s">
        <v>665</v>
      </c>
      <c r="D112" s="7">
        <v>1</v>
      </c>
      <c r="E112" s="7" t="s">
        <v>33</v>
      </c>
      <c r="F112" s="7" t="s">
        <v>34</v>
      </c>
      <c r="G112" s="8">
        <v>5400</v>
      </c>
      <c r="H112" s="7">
        <v>0</v>
      </c>
      <c r="I112" s="9" t="s">
        <v>13</v>
      </c>
      <c r="J112" s="9" t="s">
        <v>946</v>
      </c>
      <c r="K112" s="10">
        <v>43762</v>
      </c>
      <c r="L112" s="10" t="s">
        <v>334</v>
      </c>
      <c r="M112" s="11">
        <v>2019</v>
      </c>
    </row>
    <row r="113" spans="1:13" x14ac:dyDescent="0.35">
      <c r="A113" s="7" t="s">
        <v>43</v>
      </c>
      <c r="B113" s="7" t="s">
        <v>11</v>
      </c>
      <c r="C113" s="7" t="s">
        <v>666</v>
      </c>
      <c r="D113" s="7">
        <v>1</v>
      </c>
      <c r="E113" s="7" t="s">
        <v>33</v>
      </c>
      <c r="F113" s="7" t="s">
        <v>34</v>
      </c>
      <c r="G113" s="8">
        <v>5400</v>
      </c>
      <c r="H113" s="7">
        <v>0</v>
      </c>
      <c r="I113" s="9" t="s">
        <v>13</v>
      </c>
      <c r="J113" s="9" t="s">
        <v>947</v>
      </c>
      <c r="K113" s="10">
        <v>43776</v>
      </c>
      <c r="L113" s="10" t="s">
        <v>401</v>
      </c>
      <c r="M113" s="11">
        <v>2019</v>
      </c>
    </row>
    <row r="114" spans="1:13" x14ac:dyDescent="0.35">
      <c r="A114" s="7" t="s">
        <v>43</v>
      </c>
      <c r="B114" s="7" t="s">
        <v>11</v>
      </c>
      <c r="C114" s="7" t="s">
        <v>587</v>
      </c>
      <c r="D114" s="7">
        <v>1</v>
      </c>
      <c r="E114" s="7" t="s">
        <v>293</v>
      </c>
      <c r="F114" s="7" t="s">
        <v>436</v>
      </c>
      <c r="G114" s="8">
        <v>5500</v>
      </c>
      <c r="H114" s="7">
        <v>0</v>
      </c>
      <c r="I114" s="9" t="s">
        <v>13</v>
      </c>
      <c r="J114" s="9" t="s">
        <v>732</v>
      </c>
      <c r="K114" s="10">
        <v>43748</v>
      </c>
      <c r="L114" s="10" t="s">
        <v>334</v>
      </c>
      <c r="M114" s="11">
        <v>2019</v>
      </c>
    </row>
    <row r="115" spans="1:13" x14ac:dyDescent="0.35">
      <c r="A115" s="7" t="s">
        <v>43</v>
      </c>
      <c r="B115" s="7" t="s">
        <v>11</v>
      </c>
      <c r="C115" s="7" t="s">
        <v>667</v>
      </c>
      <c r="D115" s="7">
        <v>1</v>
      </c>
      <c r="E115" s="7" t="s">
        <v>33</v>
      </c>
      <c r="F115" s="7" t="s">
        <v>34</v>
      </c>
      <c r="G115" s="8">
        <v>5400</v>
      </c>
      <c r="H115" s="7">
        <v>0</v>
      </c>
      <c r="I115" s="9" t="s">
        <v>13</v>
      </c>
      <c r="J115" s="9" t="s">
        <v>948</v>
      </c>
      <c r="K115" s="10">
        <v>43811</v>
      </c>
      <c r="L115" s="10" t="s">
        <v>608</v>
      </c>
      <c r="M115" s="11">
        <v>2019</v>
      </c>
    </row>
    <row r="116" spans="1:13" x14ac:dyDescent="0.35">
      <c r="A116" s="7" t="s">
        <v>43</v>
      </c>
      <c r="B116" s="7" t="s">
        <v>11</v>
      </c>
      <c r="C116" s="7" t="s">
        <v>588</v>
      </c>
      <c r="D116" s="7">
        <v>1</v>
      </c>
      <c r="E116" s="7" t="s">
        <v>33</v>
      </c>
      <c r="F116" s="7" t="s">
        <v>34</v>
      </c>
      <c r="G116" s="32">
        <v>5400</v>
      </c>
      <c r="H116" s="7">
        <v>0</v>
      </c>
      <c r="I116" s="9" t="s">
        <v>13</v>
      </c>
      <c r="J116" s="9" t="s">
        <v>733</v>
      </c>
      <c r="K116" s="10">
        <v>43720</v>
      </c>
      <c r="L116" s="10" t="s">
        <v>344</v>
      </c>
      <c r="M116" s="11">
        <v>2019</v>
      </c>
    </row>
    <row r="117" spans="1:13" x14ac:dyDescent="0.35">
      <c r="A117" s="7" t="s">
        <v>43</v>
      </c>
      <c r="B117" s="7" t="s">
        <v>11</v>
      </c>
      <c r="C117" s="7" t="s">
        <v>668</v>
      </c>
      <c r="D117" s="7">
        <v>1</v>
      </c>
      <c r="E117" s="7" t="s">
        <v>33</v>
      </c>
      <c r="F117" s="7" t="s">
        <v>34</v>
      </c>
      <c r="G117" s="32">
        <v>5400</v>
      </c>
      <c r="H117" s="7">
        <v>0</v>
      </c>
      <c r="I117" s="9" t="s">
        <v>13</v>
      </c>
      <c r="J117" s="9" t="s">
        <v>949</v>
      </c>
      <c r="K117" s="10">
        <v>43784</v>
      </c>
      <c r="L117" s="10" t="s">
        <v>401</v>
      </c>
      <c r="M117" s="11">
        <v>2019</v>
      </c>
    </row>
    <row r="118" spans="1:13" x14ac:dyDescent="0.35">
      <c r="A118" s="7" t="s">
        <v>43</v>
      </c>
      <c r="B118" s="7" t="s">
        <v>11</v>
      </c>
      <c r="C118" s="7" t="s">
        <v>669</v>
      </c>
      <c r="D118" s="7">
        <v>1</v>
      </c>
      <c r="E118" s="7" t="s">
        <v>28</v>
      </c>
      <c r="F118" s="7" t="s">
        <v>29</v>
      </c>
      <c r="G118" s="32">
        <v>2750</v>
      </c>
      <c r="H118" s="7">
        <v>0</v>
      </c>
      <c r="I118" s="9" t="s">
        <v>13</v>
      </c>
      <c r="J118" s="9" t="s">
        <v>950</v>
      </c>
      <c r="K118" s="10">
        <v>43804</v>
      </c>
      <c r="L118" s="10" t="s">
        <v>608</v>
      </c>
      <c r="M118" s="11">
        <v>2019</v>
      </c>
    </row>
    <row r="119" spans="1:13" x14ac:dyDescent="0.35">
      <c r="A119" s="7" t="s">
        <v>43</v>
      </c>
      <c r="B119" s="7" t="s">
        <v>11</v>
      </c>
      <c r="C119" s="7" t="s">
        <v>670</v>
      </c>
      <c r="D119" s="7">
        <v>1</v>
      </c>
      <c r="E119" s="7" t="s">
        <v>28</v>
      </c>
      <c r="F119" s="7" t="s">
        <v>29</v>
      </c>
      <c r="G119" s="32">
        <v>2750</v>
      </c>
      <c r="H119" s="7">
        <v>0</v>
      </c>
      <c r="I119" s="9" t="s">
        <v>13</v>
      </c>
      <c r="J119" s="9" t="s">
        <v>951</v>
      </c>
      <c r="K119" s="10">
        <v>43811</v>
      </c>
      <c r="L119" s="10" t="s">
        <v>608</v>
      </c>
      <c r="M119" s="11">
        <v>2019</v>
      </c>
    </row>
    <row r="120" spans="1:13" x14ac:dyDescent="0.35">
      <c r="A120" s="7" t="s">
        <v>43</v>
      </c>
      <c r="B120" s="7" t="s">
        <v>11</v>
      </c>
      <c r="C120" s="7" t="s">
        <v>671</v>
      </c>
      <c r="D120" s="7">
        <v>1</v>
      </c>
      <c r="E120" s="7" t="s">
        <v>28</v>
      </c>
      <c r="F120" s="7" t="s">
        <v>29</v>
      </c>
      <c r="G120" s="32">
        <v>2750</v>
      </c>
      <c r="H120" s="7">
        <v>0</v>
      </c>
      <c r="I120" s="9" t="s">
        <v>13</v>
      </c>
      <c r="J120" s="9" t="s">
        <v>952</v>
      </c>
      <c r="K120" s="10">
        <v>43797</v>
      </c>
      <c r="L120" s="10" t="s">
        <v>401</v>
      </c>
      <c r="M120" s="11">
        <v>2019</v>
      </c>
    </row>
    <row r="121" spans="1:13" x14ac:dyDescent="0.35">
      <c r="A121" s="7" t="s">
        <v>43</v>
      </c>
      <c r="B121" s="7" t="s">
        <v>11</v>
      </c>
      <c r="C121" s="7" t="s">
        <v>672</v>
      </c>
      <c r="D121" s="7">
        <v>1</v>
      </c>
      <c r="E121" s="7" t="s">
        <v>23</v>
      </c>
      <c r="F121" s="7" t="s">
        <v>24</v>
      </c>
      <c r="G121" s="32">
        <v>5500</v>
      </c>
      <c r="H121" s="7">
        <v>0</v>
      </c>
      <c r="I121" s="9" t="s">
        <v>13</v>
      </c>
      <c r="J121" s="9" t="s">
        <v>953</v>
      </c>
      <c r="K121" s="10">
        <v>43804</v>
      </c>
      <c r="L121" s="10" t="s">
        <v>608</v>
      </c>
      <c r="M121" s="11">
        <v>2019</v>
      </c>
    </row>
    <row r="122" spans="1:13" x14ac:dyDescent="0.35">
      <c r="A122" s="7" t="s">
        <v>43</v>
      </c>
      <c r="B122" s="7" t="s">
        <v>11</v>
      </c>
      <c r="C122" s="7" t="s">
        <v>641</v>
      </c>
      <c r="D122" s="7">
        <v>1</v>
      </c>
      <c r="E122" s="7" t="s">
        <v>23</v>
      </c>
      <c r="F122" s="7" t="s">
        <v>24</v>
      </c>
      <c r="G122" s="32">
        <v>5500</v>
      </c>
      <c r="H122" s="7">
        <v>0</v>
      </c>
      <c r="I122" s="9" t="s">
        <v>13</v>
      </c>
      <c r="J122" s="9" t="s">
        <v>734</v>
      </c>
      <c r="K122" s="10">
        <v>43727</v>
      </c>
      <c r="L122" s="10" t="s">
        <v>344</v>
      </c>
      <c r="M122" s="11">
        <v>2019</v>
      </c>
    </row>
    <row r="123" spans="1:13" x14ac:dyDescent="0.35">
      <c r="A123" s="7" t="s">
        <v>43</v>
      </c>
      <c r="B123" s="7" t="s">
        <v>11</v>
      </c>
      <c r="C123" s="7" t="s">
        <v>642</v>
      </c>
      <c r="D123" s="7">
        <v>1</v>
      </c>
      <c r="E123" s="7" t="s">
        <v>23</v>
      </c>
      <c r="F123" s="7" t="s">
        <v>24</v>
      </c>
      <c r="G123" s="8">
        <v>5500</v>
      </c>
      <c r="H123" s="7">
        <v>0</v>
      </c>
      <c r="I123" s="9" t="s">
        <v>13</v>
      </c>
      <c r="J123" s="9" t="s">
        <v>735</v>
      </c>
      <c r="K123" s="10">
        <v>43734</v>
      </c>
      <c r="L123" s="10" t="s">
        <v>344</v>
      </c>
      <c r="M123" s="11">
        <v>2019</v>
      </c>
    </row>
    <row r="124" spans="1:13" x14ac:dyDescent="0.35">
      <c r="A124" s="7" t="s">
        <v>43</v>
      </c>
      <c r="B124" s="7" t="s">
        <v>11</v>
      </c>
      <c r="C124" s="7" t="s">
        <v>643</v>
      </c>
      <c r="D124" s="7">
        <v>1</v>
      </c>
      <c r="E124" s="7" t="s">
        <v>23</v>
      </c>
      <c r="F124" s="7" t="s">
        <v>24</v>
      </c>
      <c r="G124" s="8">
        <v>5500</v>
      </c>
      <c r="H124" s="7">
        <v>0</v>
      </c>
      <c r="I124" s="9" t="s">
        <v>13</v>
      </c>
      <c r="J124" s="9" t="s">
        <v>954</v>
      </c>
      <c r="K124" s="10">
        <v>43727</v>
      </c>
      <c r="L124" s="10" t="s">
        <v>344</v>
      </c>
      <c r="M124" s="11">
        <v>2019</v>
      </c>
    </row>
    <row r="125" spans="1:13" x14ac:dyDescent="0.35">
      <c r="A125" s="7" t="s">
        <v>43</v>
      </c>
      <c r="B125" s="7" t="s">
        <v>11</v>
      </c>
      <c r="C125" s="7" t="s">
        <v>674</v>
      </c>
      <c r="D125" s="7">
        <v>1</v>
      </c>
      <c r="E125" s="7" t="s">
        <v>23</v>
      </c>
      <c r="F125" s="7" t="s">
        <v>24</v>
      </c>
      <c r="G125" s="8">
        <v>5500</v>
      </c>
      <c r="H125" s="7">
        <v>0</v>
      </c>
      <c r="I125" s="9" t="s">
        <v>13</v>
      </c>
      <c r="J125" s="9" t="s">
        <v>955</v>
      </c>
      <c r="K125" s="10">
        <v>43797</v>
      </c>
      <c r="L125" s="10" t="s">
        <v>401</v>
      </c>
      <c r="M125" s="11">
        <v>2019</v>
      </c>
    </row>
    <row r="126" spans="1:13" x14ac:dyDescent="0.35">
      <c r="A126" s="7" t="s">
        <v>43</v>
      </c>
      <c r="B126" s="7" t="s">
        <v>11</v>
      </c>
      <c r="C126" s="7" t="s">
        <v>675</v>
      </c>
      <c r="D126" s="7">
        <v>1</v>
      </c>
      <c r="E126" s="7" t="s">
        <v>23</v>
      </c>
      <c r="F126" s="7" t="s">
        <v>24</v>
      </c>
      <c r="G126" s="8">
        <v>5500</v>
      </c>
      <c r="H126" s="7">
        <v>0</v>
      </c>
      <c r="I126" s="9" t="s">
        <v>13</v>
      </c>
      <c r="J126" s="9" t="s">
        <v>956</v>
      </c>
      <c r="K126" s="10">
        <v>43811</v>
      </c>
      <c r="L126" s="10" t="s">
        <v>608</v>
      </c>
      <c r="M126" s="11">
        <v>2019</v>
      </c>
    </row>
    <row r="127" spans="1:13" x14ac:dyDescent="0.35">
      <c r="A127" s="7" t="s">
        <v>43</v>
      </c>
      <c r="B127" s="7" t="s">
        <v>11</v>
      </c>
      <c r="C127" s="7" t="s">
        <v>644</v>
      </c>
      <c r="D127" s="7">
        <v>1</v>
      </c>
      <c r="E127" s="7" t="s">
        <v>31</v>
      </c>
      <c r="F127" s="7" t="s">
        <v>32</v>
      </c>
      <c r="G127" s="8">
        <v>3740</v>
      </c>
      <c r="H127" s="7">
        <v>0</v>
      </c>
      <c r="I127" s="9" t="s">
        <v>13</v>
      </c>
      <c r="J127" s="9" t="s">
        <v>957</v>
      </c>
      <c r="K127" s="10">
        <v>43713</v>
      </c>
      <c r="L127" s="10" t="s">
        <v>344</v>
      </c>
      <c r="M127" s="11">
        <v>2019</v>
      </c>
    </row>
    <row r="128" spans="1:13" x14ac:dyDescent="0.35">
      <c r="A128" s="7" t="s">
        <v>43</v>
      </c>
      <c r="B128" s="7" t="s">
        <v>11</v>
      </c>
      <c r="C128" s="7" t="s">
        <v>645</v>
      </c>
      <c r="D128" s="7">
        <v>1</v>
      </c>
      <c r="E128" s="7" t="s">
        <v>31</v>
      </c>
      <c r="F128" s="7" t="s">
        <v>32</v>
      </c>
      <c r="G128" s="32">
        <v>3740</v>
      </c>
      <c r="H128" s="7">
        <v>0</v>
      </c>
      <c r="I128" s="9" t="s">
        <v>13</v>
      </c>
      <c r="J128" s="9" t="s">
        <v>958</v>
      </c>
      <c r="K128" s="10">
        <v>43706</v>
      </c>
      <c r="L128" s="10" t="s">
        <v>350</v>
      </c>
      <c r="M128" s="11">
        <v>2019</v>
      </c>
    </row>
    <row r="129" spans="1:13" x14ac:dyDescent="0.35">
      <c r="A129" s="7" t="s">
        <v>43</v>
      </c>
      <c r="B129" s="7" t="s">
        <v>11</v>
      </c>
      <c r="C129" s="7" t="s">
        <v>677</v>
      </c>
      <c r="D129" s="7">
        <v>1</v>
      </c>
      <c r="E129" s="7" t="s">
        <v>31</v>
      </c>
      <c r="F129" s="7" t="s">
        <v>32</v>
      </c>
      <c r="G129" s="32">
        <v>3740</v>
      </c>
      <c r="H129" s="7">
        <v>0</v>
      </c>
      <c r="I129" s="9" t="s">
        <v>13</v>
      </c>
      <c r="J129" s="9" t="s">
        <v>959</v>
      </c>
      <c r="K129" s="10">
        <v>43818</v>
      </c>
      <c r="L129" s="10" t="s">
        <v>608</v>
      </c>
      <c r="M129" s="11">
        <v>2019</v>
      </c>
    </row>
    <row r="130" spans="1:13" x14ac:dyDescent="0.35">
      <c r="A130" s="7" t="s">
        <v>43</v>
      </c>
      <c r="B130" s="7" t="s">
        <v>11</v>
      </c>
      <c r="C130" s="7" t="s">
        <v>678</v>
      </c>
      <c r="D130" s="7">
        <v>1</v>
      </c>
      <c r="E130" s="7" t="s">
        <v>33</v>
      </c>
      <c r="F130" s="7" t="s">
        <v>34</v>
      </c>
      <c r="G130" s="32">
        <v>5400</v>
      </c>
      <c r="H130" s="7">
        <v>0</v>
      </c>
      <c r="I130" s="9" t="s">
        <v>13</v>
      </c>
      <c r="J130" s="9" t="s">
        <v>960</v>
      </c>
      <c r="K130" s="10">
        <v>43727</v>
      </c>
      <c r="L130" s="10" t="s">
        <v>344</v>
      </c>
      <c r="M130" s="11">
        <v>2019</v>
      </c>
    </row>
    <row r="131" spans="1:13" x14ac:dyDescent="0.35">
      <c r="A131" s="7" t="s">
        <v>43</v>
      </c>
      <c r="B131" s="7" t="s">
        <v>11</v>
      </c>
      <c r="C131" s="7" t="s">
        <v>680</v>
      </c>
      <c r="D131" s="7">
        <v>1</v>
      </c>
      <c r="E131" s="7" t="s">
        <v>23</v>
      </c>
      <c r="F131" s="7" t="s">
        <v>24</v>
      </c>
      <c r="G131" s="32">
        <v>5500</v>
      </c>
      <c r="H131" s="7">
        <v>0</v>
      </c>
      <c r="I131" s="9" t="s">
        <v>13</v>
      </c>
      <c r="J131" s="9" t="s">
        <v>961</v>
      </c>
      <c r="K131" s="10">
        <v>43783</v>
      </c>
      <c r="L131" s="10" t="s">
        <v>401</v>
      </c>
      <c r="M131" s="11">
        <v>2019</v>
      </c>
    </row>
    <row r="132" spans="1:13" x14ac:dyDescent="0.35">
      <c r="A132" s="7" t="s">
        <v>43</v>
      </c>
      <c r="B132" s="7" t="s">
        <v>11</v>
      </c>
      <c r="C132" s="7" t="s">
        <v>646</v>
      </c>
      <c r="D132" s="7">
        <v>1</v>
      </c>
      <c r="E132" s="7" t="s">
        <v>359</v>
      </c>
      <c r="F132" s="7" t="s">
        <v>683</v>
      </c>
      <c r="G132" s="32">
        <v>2750</v>
      </c>
      <c r="H132" s="7">
        <v>0</v>
      </c>
      <c r="I132" s="9" t="s">
        <v>13</v>
      </c>
      <c r="J132" s="9" t="s">
        <v>962</v>
      </c>
      <c r="K132" s="10">
        <v>43711</v>
      </c>
      <c r="L132" s="10" t="s">
        <v>344</v>
      </c>
      <c r="M132" s="11">
        <v>2019</v>
      </c>
    </row>
    <row r="133" spans="1:13" x14ac:dyDescent="0.35">
      <c r="A133" s="7" t="s">
        <v>43</v>
      </c>
      <c r="B133" s="7" t="s">
        <v>11</v>
      </c>
      <c r="C133" s="7" t="s">
        <v>681</v>
      </c>
      <c r="D133" s="7">
        <v>1</v>
      </c>
      <c r="E133" s="7" t="s">
        <v>35</v>
      </c>
      <c r="F133" s="7" t="s">
        <v>30</v>
      </c>
      <c r="G133" s="32">
        <v>5500</v>
      </c>
      <c r="H133" s="7">
        <v>0</v>
      </c>
      <c r="I133" s="9" t="s">
        <v>13</v>
      </c>
      <c r="J133" s="9" t="s">
        <v>963</v>
      </c>
      <c r="K133" s="10">
        <v>43783</v>
      </c>
      <c r="L133" s="10" t="s">
        <v>401</v>
      </c>
      <c r="M133" s="11">
        <v>2019</v>
      </c>
    </row>
    <row r="134" spans="1:13" x14ac:dyDescent="0.35">
      <c r="A134" s="7" t="s">
        <v>43</v>
      </c>
      <c r="B134" s="7" t="s">
        <v>11</v>
      </c>
      <c r="C134" s="7" t="s">
        <v>682</v>
      </c>
      <c r="D134" s="7">
        <v>1</v>
      </c>
      <c r="E134" s="7" t="s">
        <v>23</v>
      </c>
      <c r="F134" s="7" t="s">
        <v>24</v>
      </c>
      <c r="G134" s="32">
        <v>5500</v>
      </c>
      <c r="H134" s="7">
        <v>0</v>
      </c>
      <c r="I134" s="9" t="s">
        <v>13</v>
      </c>
      <c r="J134" s="9" t="s">
        <v>964</v>
      </c>
      <c r="K134" s="10">
        <v>43811</v>
      </c>
      <c r="L134" s="10" t="s">
        <v>608</v>
      </c>
      <c r="M134" s="11">
        <v>2019</v>
      </c>
    </row>
    <row r="135" spans="1:13" x14ac:dyDescent="0.35">
      <c r="A135" s="7" t="s">
        <v>43</v>
      </c>
      <c r="B135" s="7" t="s">
        <v>11</v>
      </c>
      <c r="C135" s="7" t="s">
        <v>724</v>
      </c>
      <c r="D135" s="7">
        <v>1</v>
      </c>
      <c r="E135" s="7" t="s">
        <v>33</v>
      </c>
      <c r="F135" s="7" t="s">
        <v>34</v>
      </c>
      <c r="G135" s="32">
        <v>5400</v>
      </c>
      <c r="H135" s="7">
        <v>0</v>
      </c>
      <c r="I135" s="9" t="s">
        <v>13</v>
      </c>
      <c r="J135" s="9" t="s">
        <v>965</v>
      </c>
      <c r="K135" s="10">
        <v>43769</v>
      </c>
      <c r="L135" s="10" t="s">
        <v>334</v>
      </c>
      <c r="M135" s="11">
        <v>2019</v>
      </c>
    </row>
    <row r="136" spans="1:13" x14ac:dyDescent="0.35">
      <c r="A136" s="7" t="s">
        <v>43</v>
      </c>
      <c r="B136" s="7" t="s">
        <v>11</v>
      </c>
      <c r="C136" s="7" t="s">
        <v>725</v>
      </c>
      <c r="D136" s="7">
        <v>1</v>
      </c>
      <c r="E136" s="7" t="s">
        <v>31</v>
      </c>
      <c r="F136" s="7" t="s">
        <v>32</v>
      </c>
      <c r="G136" s="8">
        <v>3740</v>
      </c>
      <c r="H136" s="7">
        <v>0</v>
      </c>
      <c r="I136" s="9" t="s">
        <v>13</v>
      </c>
      <c r="J136" s="9" t="s">
        <v>966</v>
      </c>
      <c r="K136" s="10">
        <v>43741</v>
      </c>
      <c r="L136" s="10" t="s">
        <v>334</v>
      </c>
      <c r="M136" s="11">
        <v>2019</v>
      </c>
    </row>
    <row r="137" spans="1:13" x14ac:dyDescent="0.35">
      <c r="A137" s="7" t="s">
        <v>43</v>
      </c>
      <c r="B137" s="7" t="s">
        <v>11</v>
      </c>
      <c r="C137" s="7" t="s">
        <v>726</v>
      </c>
      <c r="D137" s="7">
        <v>1</v>
      </c>
      <c r="E137" s="7" t="s">
        <v>31</v>
      </c>
      <c r="F137" s="7" t="s">
        <v>32</v>
      </c>
      <c r="G137" s="8">
        <v>3740</v>
      </c>
      <c r="H137" s="7">
        <v>0</v>
      </c>
      <c r="I137" s="9" t="s">
        <v>13</v>
      </c>
      <c r="J137" s="9" t="s">
        <v>967</v>
      </c>
      <c r="K137" s="10">
        <v>43727</v>
      </c>
      <c r="L137" s="10" t="s">
        <v>344</v>
      </c>
      <c r="M137" s="11">
        <v>2019</v>
      </c>
    </row>
    <row r="138" spans="1:13" x14ac:dyDescent="0.35">
      <c r="A138" s="7" t="s">
        <v>43</v>
      </c>
      <c r="B138" s="7" t="s">
        <v>11</v>
      </c>
      <c r="C138" s="7" t="s">
        <v>727</v>
      </c>
      <c r="D138" s="7">
        <v>1</v>
      </c>
      <c r="E138" s="7" t="s">
        <v>31</v>
      </c>
      <c r="F138" s="7" t="s">
        <v>32</v>
      </c>
      <c r="G138" s="8">
        <v>3740</v>
      </c>
      <c r="H138" s="7">
        <v>0</v>
      </c>
      <c r="I138" s="9" t="s">
        <v>13</v>
      </c>
      <c r="J138" s="9" t="s">
        <v>968</v>
      </c>
      <c r="K138" s="10">
        <v>43790</v>
      </c>
      <c r="L138" s="10" t="s">
        <v>401</v>
      </c>
      <c r="M138" s="11">
        <v>2019</v>
      </c>
    </row>
    <row r="139" spans="1:13" x14ac:dyDescent="0.35">
      <c r="A139" s="7" t="s">
        <v>43</v>
      </c>
      <c r="B139" s="7" t="s">
        <v>11</v>
      </c>
      <c r="C139" s="7" t="s">
        <v>728</v>
      </c>
      <c r="D139" s="7">
        <v>1</v>
      </c>
      <c r="E139" s="7" t="s">
        <v>33</v>
      </c>
      <c r="F139" s="7" t="s">
        <v>34</v>
      </c>
      <c r="G139" s="8">
        <v>5400</v>
      </c>
      <c r="H139" s="7">
        <v>0</v>
      </c>
      <c r="I139" s="9" t="s">
        <v>13</v>
      </c>
      <c r="J139" s="9" t="s">
        <v>969</v>
      </c>
      <c r="K139" s="10">
        <v>43741</v>
      </c>
      <c r="L139" s="10" t="s">
        <v>334</v>
      </c>
      <c r="M139" s="11">
        <v>2019</v>
      </c>
    </row>
    <row r="140" spans="1:13" x14ac:dyDescent="0.35">
      <c r="A140" s="7" t="s">
        <v>43</v>
      </c>
      <c r="B140" s="7" t="s">
        <v>11</v>
      </c>
      <c r="C140" s="7" t="s">
        <v>777</v>
      </c>
      <c r="D140" s="7">
        <v>1</v>
      </c>
      <c r="E140" s="7" t="s">
        <v>23</v>
      </c>
      <c r="F140" s="7" t="s">
        <v>24</v>
      </c>
      <c r="G140" s="8">
        <v>5500</v>
      </c>
      <c r="H140" s="7">
        <v>0</v>
      </c>
      <c r="I140" s="9" t="s">
        <v>13</v>
      </c>
      <c r="J140" s="9" t="s">
        <v>970</v>
      </c>
      <c r="K140" s="10">
        <v>43762</v>
      </c>
      <c r="L140" s="10" t="s">
        <v>334</v>
      </c>
      <c r="M140" s="11">
        <v>2019</v>
      </c>
    </row>
    <row r="141" spans="1:13" x14ac:dyDescent="0.35">
      <c r="A141" s="7" t="s">
        <v>43</v>
      </c>
      <c r="B141" s="7" t="s">
        <v>11</v>
      </c>
      <c r="C141" s="7" t="s">
        <v>778</v>
      </c>
      <c r="D141" s="7">
        <v>1</v>
      </c>
      <c r="E141" s="7" t="s">
        <v>23</v>
      </c>
      <c r="F141" s="7" t="s">
        <v>24</v>
      </c>
      <c r="G141" s="32">
        <v>5500</v>
      </c>
      <c r="H141" s="7">
        <v>0</v>
      </c>
      <c r="I141" s="9" t="s">
        <v>13</v>
      </c>
      <c r="J141" s="9" t="s">
        <v>971</v>
      </c>
      <c r="K141" s="10">
        <v>43776</v>
      </c>
      <c r="L141" s="10" t="s">
        <v>401</v>
      </c>
      <c r="M141" s="11">
        <v>2019</v>
      </c>
    </row>
    <row r="142" spans="1:13" x14ac:dyDescent="0.35">
      <c r="A142" s="7" t="s">
        <v>43</v>
      </c>
      <c r="B142" s="7" t="s">
        <v>11</v>
      </c>
      <c r="C142" s="7" t="s">
        <v>779</v>
      </c>
      <c r="D142" s="7">
        <v>1</v>
      </c>
      <c r="E142" s="7" t="s">
        <v>23</v>
      </c>
      <c r="F142" s="7" t="s">
        <v>24</v>
      </c>
      <c r="G142" s="32">
        <v>5500</v>
      </c>
      <c r="H142" s="7">
        <v>0</v>
      </c>
      <c r="I142" s="9" t="s">
        <v>13</v>
      </c>
      <c r="J142" s="9" t="s">
        <v>972</v>
      </c>
      <c r="K142" s="10">
        <v>43804</v>
      </c>
      <c r="L142" s="10" t="s">
        <v>608</v>
      </c>
      <c r="M142" s="11">
        <v>2019</v>
      </c>
    </row>
    <row r="143" spans="1:13" x14ac:dyDescent="0.35">
      <c r="A143" s="7" t="s">
        <v>43</v>
      </c>
      <c r="B143" s="7" t="s">
        <v>11</v>
      </c>
      <c r="C143" s="7" t="s">
        <v>857</v>
      </c>
      <c r="D143" s="7">
        <v>1</v>
      </c>
      <c r="E143" s="7" t="s">
        <v>21</v>
      </c>
      <c r="F143" s="7" t="s">
        <v>22</v>
      </c>
      <c r="G143" s="32">
        <v>1500</v>
      </c>
      <c r="H143" s="7">
        <v>0</v>
      </c>
      <c r="I143" s="9" t="s">
        <v>13</v>
      </c>
      <c r="J143" s="9" t="s">
        <v>13</v>
      </c>
      <c r="K143" s="10">
        <v>43909</v>
      </c>
      <c r="L143" s="10" t="s">
        <v>831</v>
      </c>
      <c r="M143" s="11">
        <v>2020</v>
      </c>
    </row>
    <row r="144" spans="1:13" x14ac:dyDescent="0.35">
      <c r="A144" s="7" t="s">
        <v>43</v>
      </c>
      <c r="B144" s="7" t="s">
        <v>11</v>
      </c>
      <c r="C144" s="7" t="s">
        <v>858</v>
      </c>
      <c r="D144" s="7">
        <v>1</v>
      </c>
      <c r="E144" s="7" t="s">
        <v>19</v>
      </c>
      <c r="F144" s="7" t="s">
        <v>20</v>
      </c>
      <c r="G144" s="32">
        <v>2750</v>
      </c>
      <c r="H144" s="7">
        <v>0</v>
      </c>
      <c r="I144" s="9" t="s">
        <v>13</v>
      </c>
      <c r="J144" s="9" t="s">
        <v>13</v>
      </c>
      <c r="K144" s="10">
        <v>43839</v>
      </c>
      <c r="L144" s="10" t="s">
        <v>791</v>
      </c>
      <c r="M144" s="11">
        <v>2020</v>
      </c>
    </row>
    <row r="145" spans="1:13" x14ac:dyDescent="0.35">
      <c r="A145" s="7" t="s">
        <v>43</v>
      </c>
      <c r="B145" s="7" t="s">
        <v>11</v>
      </c>
      <c r="C145" s="7" t="s">
        <v>859</v>
      </c>
      <c r="D145" s="7">
        <v>1</v>
      </c>
      <c r="E145" s="7" t="s">
        <v>19</v>
      </c>
      <c r="F145" s="7" t="s">
        <v>20</v>
      </c>
      <c r="G145" s="7">
        <v>2750</v>
      </c>
      <c r="H145" s="7">
        <v>0</v>
      </c>
      <c r="I145" s="9" t="s">
        <v>13</v>
      </c>
      <c r="J145" s="9" t="s">
        <v>13</v>
      </c>
      <c r="K145" s="10">
        <v>43902</v>
      </c>
      <c r="L145" s="10" t="s">
        <v>831</v>
      </c>
      <c r="M145" s="11">
        <v>2020</v>
      </c>
    </row>
    <row r="146" spans="1:13" x14ac:dyDescent="0.35">
      <c r="A146" s="7" t="s">
        <v>43</v>
      </c>
      <c r="B146" s="7" t="s">
        <v>11</v>
      </c>
      <c r="C146" s="7" t="s">
        <v>860</v>
      </c>
      <c r="D146" s="7">
        <v>1</v>
      </c>
      <c r="E146" s="7" t="s">
        <v>359</v>
      </c>
      <c r="F146" s="7" t="s">
        <v>683</v>
      </c>
      <c r="G146" s="32">
        <v>2750</v>
      </c>
      <c r="H146" s="7">
        <v>0</v>
      </c>
      <c r="I146" s="9" t="s">
        <v>13</v>
      </c>
      <c r="J146" s="9" t="s">
        <v>13</v>
      </c>
      <c r="K146" s="10">
        <v>43888</v>
      </c>
      <c r="L146" s="10" t="s">
        <v>832</v>
      </c>
      <c r="M146" s="11">
        <v>2020</v>
      </c>
    </row>
    <row r="147" spans="1:13" x14ac:dyDescent="0.35">
      <c r="A147" s="7" t="s">
        <v>43</v>
      </c>
      <c r="B147" s="7" t="s">
        <v>11</v>
      </c>
      <c r="C147" s="7" t="s">
        <v>861</v>
      </c>
      <c r="D147" s="7">
        <v>1</v>
      </c>
      <c r="E147" s="7" t="s">
        <v>44</v>
      </c>
      <c r="F147" s="7" t="s">
        <v>27</v>
      </c>
      <c r="G147" s="8">
        <v>2750</v>
      </c>
      <c r="H147" s="7">
        <v>0</v>
      </c>
      <c r="I147" s="9" t="s">
        <v>13</v>
      </c>
      <c r="J147" s="9" t="s">
        <v>13</v>
      </c>
      <c r="K147" s="10">
        <v>43846</v>
      </c>
      <c r="L147" s="10" t="s">
        <v>791</v>
      </c>
      <c r="M147" s="11">
        <v>2020</v>
      </c>
    </row>
    <row r="148" spans="1:13" x14ac:dyDescent="0.35">
      <c r="A148" s="7" t="s">
        <v>43</v>
      </c>
      <c r="B148" s="7" t="s">
        <v>11</v>
      </c>
      <c r="C148" s="7" t="s">
        <v>862</v>
      </c>
      <c r="D148" s="7">
        <v>1</v>
      </c>
      <c r="E148" s="7" t="s">
        <v>44</v>
      </c>
      <c r="F148" s="7" t="s">
        <v>27</v>
      </c>
      <c r="G148" s="8">
        <v>2750</v>
      </c>
      <c r="H148" s="7">
        <v>0</v>
      </c>
      <c r="I148" s="9" t="s">
        <v>13</v>
      </c>
      <c r="J148" s="9" t="s">
        <v>13</v>
      </c>
      <c r="K148" s="10">
        <v>43860</v>
      </c>
      <c r="L148" s="10" t="s">
        <v>791</v>
      </c>
      <c r="M148" s="11">
        <v>2020</v>
      </c>
    </row>
    <row r="149" spans="1:13" x14ac:dyDescent="0.35">
      <c r="A149" s="7" t="s">
        <v>43</v>
      </c>
      <c r="B149" s="7" t="s">
        <v>11</v>
      </c>
      <c r="C149" s="7" t="s">
        <v>863</v>
      </c>
      <c r="D149" s="7">
        <v>1</v>
      </c>
      <c r="E149" s="7" t="s">
        <v>44</v>
      </c>
      <c r="F149" s="7" t="s">
        <v>27</v>
      </c>
      <c r="G149" s="8">
        <v>2750</v>
      </c>
      <c r="H149" s="7">
        <v>0</v>
      </c>
      <c r="I149" s="9" t="s">
        <v>13</v>
      </c>
      <c r="J149" s="9" t="s">
        <v>13</v>
      </c>
      <c r="K149" s="10">
        <v>43874</v>
      </c>
      <c r="L149" s="10" t="s">
        <v>832</v>
      </c>
      <c r="M149" s="11">
        <v>2020</v>
      </c>
    </row>
    <row r="150" spans="1:13" x14ac:dyDescent="0.35">
      <c r="A150" s="7" t="s">
        <v>43</v>
      </c>
      <c r="B150" s="7" t="s">
        <v>11</v>
      </c>
      <c r="C150" s="7" t="s">
        <v>864</v>
      </c>
      <c r="D150" s="7">
        <v>1</v>
      </c>
      <c r="E150" s="7" t="s">
        <v>44</v>
      </c>
      <c r="F150" s="7" t="s">
        <v>27</v>
      </c>
      <c r="G150" s="8">
        <v>2750</v>
      </c>
      <c r="H150" s="7">
        <v>0</v>
      </c>
      <c r="I150" s="9" t="s">
        <v>13</v>
      </c>
      <c r="J150" s="9" t="s">
        <v>13</v>
      </c>
      <c r="K150" s="10">
        <v>43895</v>
      </c>
      <c r="L150" s="10" t="s">
        <v>831</v>
      </c>
      <c r="M150" s="11">
        <v>2020</v>
      </c>
    </row>
    <row r="151" spans="1:13" x14ac:dyDescent="0.35">
      <c r="A151" s="7" t="s">
        <v>43</v>
      </c>
      <c r="B151" s="7" t="s">
        <v>11</v>
      </c>
      <c r="C151" s="7" t="s">
        <v>865</v>
      </c>
      <c r="D151" s="7">
        <v>1</v>
      </c>
      <c r="E151" s="7" t="s">
        <v>44</v>
      </c>
      <c r="F151" s="7" t="s">
        <v>27</v>
      </c>
      <c r="G151" s="7">
        <v>2750</v>
      </c>
      <c r="H151" s="7">
        <v>0</v>
      </c>
      <c r="I151" s="9" t="s">
        <v>13</v>
      </c>
      <c r="J151" s="9" t="s">
        <v>13</v>
      </c>
      <c r="K151" s="10">
        <v>43909</v>
      </c>
      <c r="L151" s="10" t="s">
        <v>831</v>
      </c>
      <c r="M151" s="11">
        <v>2020</v>
      </c>
    </row>
    <row r="152" spans="1:13" x14ac:dyDescent="0.35">
      <c r="A152" s="7" t="s">
        <v>43</v>
      </c>
      <c r="B152" s="7" t="s">
        <v>11</v>
      </c>
      <c r="C152" s="7" t="s">
        <v>866</v>
      </c>
      <c r="D152" s="7">
        <v>1</v>
      </c>
      <c r="E152" s="7" t="s">
        <v>44</v>
      </c>
      <c r="F152" s="7" t="s">
        <v>27</v>
      </c>
      <c r="G152" s="7">
        <v>2750</v>
      </c>
      <c r="H152" s="7">
        <v>0</v>
      </c>
      <c r="I152" s="9" t="s">
        <v>13</v>
      </c>
      <c r="J152" s="9" t="s">
        <v>13</v>
      </c>
      <c r="K152" s="10">
        <v>43923</v>
      </c>
      <c r="L152" s="10" t="s">
        <v>833</v>
      </c>
      <c r="M152" s="11">
        <v>2020</v>
      </c>
    </row>
    <row r="153" spans="1:13" x14ac:dyDescent="0.35">
      <c r="A153" s="7" t="s">
        <v>43</v>
      </c>
      <c r="B153" s="7" t="s">
        <v>11</v>
      </c>
      <c r="C153" s="7" t="s">
        <v>867</v>
      </c>
      <c r="D153" s="7">
        <v>1</v>
      </c>
      <c r="E153" s="7" t="s">
        <v>44</v>
      </c>
      <c r="F153" s="7" t="s">
        <v>27</v>
      </c>
      <c r="G153" s="7">
        <v>2750</v>
      </c>
      <c r="H153" s="7">
        <v>0</v>
      </c>
      <c r="I153" s="9" t="s">
        <v>13</v>
      </c>
      <c r="J153" s="9" t="s">
        <v>13</v>
      </c>
      <c r="K153" s="10">
        <v>43937</v>
      </c>
      <c r="L153" s="10" t="s">
        <v>833</v>
      </c>
      <c r="M153" s="11">
        <v>2020</v>
      </c>
    </row>
    <row r="154" spans="1:13" x14ac:dyDescent="0.35">
      <c r="A154" s="7" t="s">
        <v>43</v>
      </c>
      <c r="B154" s="7" t="s">
        <v>11</v>
      </c>
      <c r="C154" s="7" t="s">
        <v>868</v>
      </c>
      <c r="D154" s="7">
        <v>1</v>
      </c>
      <c r="E154" s="7" t="s">
        <v>25</v>
      </c>
      <c r="F154" s="7" t="s">
        <v>26</v>
      </c>
      <c r="G154" s="7">
        <v>5500</v>
      </c>
      <c r="H154" s="7">
        <v>0</v>
      </c>
      <c r="I154" s="9" t="s">
        <v>13</v>
      </c>
      <c r="J154" s="9" t="s">
        <v>13</v>
      </c>
      <c r="K154" s="10">
        <v>43888</v>
      </c>
      <c r="L154" s="10" t="s">
        <v>832</v>
      </c>
      <c r="M154" s="11">
        <v>2020</v>
      </c>
    </row>
    <row r="155" spans="1:13" x14ac:dyDescent="0.35">
      <c r="A155" s="7" t="s">
        <v>43</v>
      </c>
      <c r="B155" s="7" t="s">
        <v>11</v>
      </c>
      <c r="C155" s="7" t="s">
        <v>869</v>
      </c>
      <c r="D155" s="7">
        <v>1</v>
      </c>
      <c r="E155" s="7" t="s">
        <v>25</v>
      </c>
      <c r="F155" s="7" t="s">
        <v>26</v>
      </c>
      <c r="G155" s="7">
        <v>5500</v>
      </c>
      <c r="H155" s="7">
        <v>0</v>
      </c>
      <c r="I155" s="9" t="s">
        <v>13</v>
      </c>
      <c r="J155" s="9" t="s">
        <v>13</v>
      </c>
      <c r="K155" s="10">
        <v>43909</v>
      </c>
      <c r="L155" s="10" t="s">
        <v>831</v>
      </c>
      <c r="M155" s="11">
        <v>2020</v>
      </c>
    </row>
    <row r="156" spans="1:13" x14ac:dyDescent="0.35">
      <c r="A156" s="7" t="s">
        <v>43</v>
      </c>
      <c r="B156" s="7" t="s">
        <v>11</v>
      </c>
      <c r="C156" s="7" t="s">
        <v>870</v>
      </c>
      <c r="D156" s="7">
        <v>1</v>
      </c>
      <c r="E156" s="7" t="s">
        <v>25</v>
      </c>
      <c r="F156" s="7" t="s">
        <v>26</v>
      </c>
      <c r="G156" s="8">
        <v>5500</v>
      </c>
      <c r="H156" s="7">
        <v>0</v>
      </c>
      <c r="I156" s="9" t="s">
        <v>13</v>
      </c>
      <c r="J156" s="9" t="s">
        <v>13</v>
      </c>
      <c r="K156" s="10">
        <v>43965</v>
      </c>
      <c r="L156" s="10" t="s">
        <v>973</v>
      </c>
      <c r="M156" s="11">
        <v>2020</v>
      </c>
    </row>
    <row r="157" spans="1:13" x14ac:dyDescent="0.35">
      <c r="A157" s="7" t="s">
        <v>43</v>
      </c>
      <c r="B157" s="7" t="s">
        <v>11</v>
      </c>
      <c r="C157" s="7" t="s">
        <v>871</v>
      </c>
      <c r="D157" s="7">
        <v>1</v>
      </c>
      <c r="E157" s="7" t="s">
        <v>31</v>
      </c>
      <c r="F157" s="7" t="s">
        <v>32</v>
      </c>
      <c r="G157" s="8">
        <v>3744</v>
      </c>
      <c r="H157" s="7">
        <v>0</v>
      </c>
      <c r="I157" s="9" t="s">
        <v>13</v>
      </c>
      <c r="J157" s="9" t="s">
        <v>13</v>
      </c>
      <c r="K157" s="10">
        <v>43965</v>
      </c>
      <c r="L157" s="10" t="s">
        <v>973</v>
      </c>
      <c r="M157" s="11">
        <v>2020</v>
      </c>
    </row>
    <row r="158" spans="1:13" x14ac:dyDescent="0.35">
      <c r="A158" s="7" t="s">
        <v>43</v>
      </c>
      <c r="B158" s="7" t="s">
        <v>11</v>
      </c>
      <c r="C158" s="7" t="s">
        <v>872</v>
      </c>
      <c r="D158" s="7">
        <v>1</v>
      </c>
      <c r="E158" s="7" t="s">
        <v>31</v>
      </c>
      <c r="F158" s="7" t="s">
        <v>32</v>
      </c>
      <c r="G158" s="8">
        <v>3744</v>
      </c>
      <c r="H158" s="7">
        <v>0</v>
      </c>
      <c r="I158" s="9" t="s">
        <v>13</v>
      </c>
      <c r="J158" s="9" t="s">
        <v>13</v>
      </c>
      <c r="K158" s="10">
        <v>43846</v>
      </c>
      <c r="L158" s="10" t="s">
        <v>791</v>
      </c>
      <c r="M158" s="11">
        <v>2020</v>
      </c>
    </row>
    <row r="159" spans="1:13" x14ac:dyDescent="0.35">
      <c r="A159" s="7" t="s">
        <v>43</v>
      </c>
      <c r="B159" s="7" t="s">
        <v>11</v>
      </c>
      <c r="C159" s="7" t="s">
        <v>873</v>
      </c>
      <c r="D159" s="7">
        <v>1</v>
      </c>
      <c r="E159" s="7" t="s">
        <v>31</v>
      </c>
      <c r="F159" s="7" t="s">
        <v>32</v>
      </c>
      <c r="G159" s="7">
        <v>3744</v>
      </c>
      <c r="H159" s="7">
        <v>0</v>
      </c>
      <c r="I159" s="9" t="s">
        <v>13</v>
      </c>
      <c r="J159" s="9" t="s">
        <v>13</v>
      </c>
      <c r="K159" s="10">
        <v>43853</v>
      </c>
      <c r="L159" s="10" t="s">
        <v>791</v>
      </c>
      <c r="M159" s="11">
        <v>2020</v>
      </c>
    </row>
    <row r="160" spans="1:13" x14ac:dyDescent="0.35">
      <c r="A160" s="7" t="s">
        <v>43</v>
      </c>
      <c r="B160" s="7" t="s">
        <v>11</v>
      </c>
      <c r="C160" s="7" t="s">
        <v>874</v>
      </c>
      <c r="D160" s="7">
        <v>1</v>
      </c>
      <c r="E160" s="7" t="s">
        <v>31</v>
      </c>
      <c r="F160" s="7" t="s">
        <v>32</v>
      </c>
      <c r="G160" s="7">
        <v>3744</v>
      </c>
      <c r="H160" s="7">
        <v>0</v>
      </c>
      <c r="I160" s="9" t="s">
        <v>13</v>
      </c>
      <c r="J160" s="9" t="s">
        <v>13</v>
      </c>
      <c r="K160" s="10">
        <v>43860</v>
      </c>
      <c r="L160" s="10" t="s">
        <v>791</v>
      </c>
      <c r="M160" s="11">
        <v>2020</v>
      </c>
    </row>
    <row r="161" spans="1:13" x14ac:dyDescent="0.35">
      <c r="A161" s="7" t="s">
        <v>43</v>
      </c>
      <c r="B161" s="7" t="s">
        <v>11</v>
      </c>
      <c r="C161" s="7" t="s">
        <v>875</v>
      </c>
      <c r="D161" s="7">
        <v>1</v>
      </c>
      <c r="E161" s="7" t="s">
        <v>31</v>
      </c>
      <c r="F161" s="7" t="s">
        <v>32</v>
      </c>
      <c r="G161" s="7">
        <v>3744</v>
      </c>
      <c r="H161" s="7">
        <v>0</v>
      </c>
      <c r="I161" s="9" t="s">
        <v>13</v>
      </c>
      <c r="J161" s="9" t="s">
        <v>13</v>
      </c>
      <c r="K161" s="10">
        <v>43867</v>
      </c>
      <c r="L161" s="10" t="s">
        <v>832</v>
      </c>
      <c r="M161" s="11">
        <v>2020</v>
      </c>
    </row>
    <row r="162" spans="1:13" x14ac:dyDescent="0.35">
      <c r="A162" s="7" t="s">
        <v>43</v>
      </c>
      <c r="B162" s="7" t="s">
        <v>11</v>
      </c>
      <c r="C162" s="7" t="s">
        <v>876</v>
      </c>
      <c r="D162" s="7">
        <v>1</v>
      </c>
      <c r="E162" s="7" t="s">
        <v>31</v>
      </c>
      <c r="F162" s="7" t="s">
        <v>32</v>
      </c>
      <c r="G162" s="8">
        <v>3744</v>
      </c>
      <c r="H162" s="7">
        <v>0</v>
      </c>
      <c r="I162" s="9" t="s">
        <v>13</v>
      </c>
      <c r="J162" s="9" t="s">
        <v>13</v>
      </c>
      <c r="K162" s="10">
        <v>43874</v>
      </c>
      <c r="L162" s="10" t="s">
        <v>832</v>
      </c>
      <c r="M162" s="11">
        <v>2020</v>
      </c>
    </row>
    <row r="163" spans="1:13" x14ac:dyDescent="0.35">
      <c r="A163" s="7" t="s">
        <v>43</v>
      </c>
      <c r="B163" s="7" t="s">
        <v>11</v>
      </c>
      <c r="C163" s="7" t="s">
        <v>877</v>
      </c>
      <c r="D163" s="7">
        <v>1</v>
      </c>
      <c r="E163" s="7" t="s">
        <v>31</v>
      </c>
      <c r="F163" s="7" t="s">
        <v>32</v>
      </c>
      <c r="G163" s="8">
        <v>3744</v>
      </c>
      <c r="H163" s="7">
        <v>0</v>
      </c>
      <c r="I163" s="9" t="s">
        <v>13</v>
      </c>
      <c r="J163" s="9" t="s">
        <v>13</v>
      </c>
      <c r="K163" s="10">
        <v>43881</v>
      </c>
      <c r="L163" s="10" t="s">
        <v>832</v>
      </c>
      <c r="M163" s="11">
        <v>2020</v>
      </c>
    </row>
    <row r="164" spans="1:13" x14ac:dyDescent="0.35">
      <c r="A164" s="7" t="s">
        <v>43</v>
      </c>
      <c r="B164" s="7" t="s">
        <v>11</v>
      </c>
      <c r="C164" s="7" t="s">
        <v>878</v>
      </c>
      <c r="D164" s="7">
        <v>1</v>
      </c>
      <c r="E164" s="7" t="s">
        <v>31</v>
      </c>
      <c r="F164" s="7" t="s">
        <v>32</v>
      </c>
      <c r="G164" s="8">
        <v>3744</v>
      </c>
      <c r="H164" s="7">
        <v>0</v>
      </c>
      <c r="I164" s="9" t="s">
        <v>13</v>
      </c>
      <c r="J164" s="9" t="s">
        <v>13</v>
      </c>
      <c r="K164" s="10">
        <v>43888</v>
      </c>
      <c r="L164" s="10" t="s">
        <v>832</v>
      </c>
      <c r="M164" s="11">
        <v>2020</v>
      </c>
    </row>
    <row r="165" spans="1:13" x14ac:dyDescent="0.35">
      <c r="A165" s="7" t="s">
        <v>43</v>
      </c>
      <c r="B165" s="7" t="s">
        <v>11</v>
      </c>
      <c r="C165" s="7" t="s">
        <v>879</v>
      </c>
      <c r="D165" s="7">
        <v>1</v>
      </c>
      <c r="E165" s="7" t="s">
        <v>31</v>
      </c>
      <c r="F165" s="7" t="s">
        <v>32</v>
      </c>
      <c r="G165" s="7">
        <v>3744</v>
      </c>
      <c r="H165" s="7">
        <v>0</v>
      </c>
      <c r="I165" s="9" t="s">
        <v>13</v>
      </c>
      <c r="J165" s="9" t="s">
        <v>13</v>
      </c>
      <c r="K165" s="10">
        <v>43895</v>
      </c>
      <c r="L165" s="10" t="s">
        <v>831</v>
      </c>
      <c r="M165" s="11">
        <v>2020</v>
      </c>
    </row>
    <row r="166" spans="1:13" x14ac:dyDescent="0.35">
      <c r="A166" s="7" t="s">
        <v>43</v>
      </c>
      <c r="B166" s="7" t="s">
        <v>11</v>
      </c>
      <c r="C166" s="7" t="s">
        <v>880</v>
      </c>
      <c r="D166" s="7">
        <v>1</v>
      </c>
      <c r="E166" s="7" t="s">
        <v>31</v>
      </c>
      <c r="F166" s="7" t="s">
        <v>32</v>
      </c>
      <c r="G166" s="7">
        <v>3744</v>
      </c>
      <c r="H166" s="7">
        <v>0</v>
      </c>
      <c r="I166" s="9" t="s">
        <v>13</v>
      </c>
      <c r="J166" s="9" t="s">
        <v>13</v>
      </c>
      <c r="K166" s="10">
        <v>43902</v>
      </c>
      <c r="L166" s="10" t="s">
        <v>831</v>
      </c>
      <c r="M166" s="11">
        <v>2020</v>
      </c>
    </row>
    <row r="167" spans="1:13" x14ac:dyDescent="0.35">
      <c r="A167" s="7" t="s">
        <v>43</v>
      </c>
      <c r="B167" s="7" t="s">
        <v>11</v>
      </c>
      <c r="C167" s="7" t="s">
        <v>881</v>
      </c>
      <c r="D167" s="7">
        <v>1</v>
      </c>
      <c r="E167" s="7" t="s">
        <v>31</v>
      </c>
      <c r="F167" s="7" t="s">
        <v>32</v>
      </c>
      <c r="G167" s="7">
        <v>3744</v>
      </c>
      <c r="H167" s="7">
        <v>0</v>
      </c>
      <c r="I167" s="9" t="s">
        <v>13</v>
      </c>
      <c r="J167" s="9" t="s">
        <v>13</v>
      </c>
      <c r="K167" s="10">
        <v>43909</v>
      </c>
      <c r="L167" s="10" t="s">
        <v>831</v>
      </c>
      <c r="M167" s="11">
        <v>2020</v>
      </c>
    </row>
    <row r="168" spans="1:13" x14ac:dyDescent="0.35">
      <c r="A168" s="7" t="s">
        <v>43</v>
      </c>
      <c r="B168" s="7" t="s">
        <v>11</v>
      </c>
      <c r="C168" s="7" t="s">
        <v>882</v>
      </c>
      <c r="D168" s="7">
        <v>1</v>
      </c>
      <c r="E168" s="7" t="s">
        <v>31</v>
      </c>
      <c r="F168" s="7" t="s">
        <v>32</v>
      </c>
      <c r="G168" s="7">
        <v>3744</v>
      </c>
      <c r="H168" s="7">
        <v>0</v>
      </c>
      <c r="I168" s="9" t="s">
        <v>13</v>
      </c>
      <c r="J168" s="9" t="s">
        <v>13</v>
      </c>
      <c r="K168" s="10">
        <v>43916</v>
      </c>
      <c r="L168" s="10" t="s">
        <v>831</v>
      </c>
      <c r="M168" s="11">
        <v>2020</v>
      </c>
    </row>
    <row r="169" spans="1:13" x14ac:dyDescent="0.35">
      <c r="A169" s="7" t="s">
        <v>43</v>
      </c>
      <c r="B169" s="7" t="s">
        <v>11</v>
      </c>
      <c r="C169" s="7" t="s">
        <v>883</v>
      </c>
      <c r="D169" s="7">
        <v>1</v>
      </c>
      <c r="E169" s="7" t="s">
        <v>31</v>
      </c>
      <c r="F169" s="7" t="s">
        <v>32</v>
      </c>
      <c r="G169" s="7">
        <v>3744</v>
      </c>
      <c r="H169" s="7">
        <v>0</v>
      </c>
      <c r="I169" s="9" t="s">
        <v>13</v>
      </c>
      <c r="J169" s="9" t="s">
        <v>13</v>
      </c>
      <c r="K169" s="10">
        <v>43923</v>
      </c>
      <c r="L169" s="10" t="s">
        <v>833</v>
      </c>
      <c r="M169" s="11">
        <v>2020</v>
      </c>
    </row>
    <row r="170" spans="1:13" x14ac:dyDescent="0.35">
      <c r="A170" s="7" t="s">
        <v>43</v>
      </c>
      <c r="B170" s="7" t="s">
        <v>11</v>
      </c>
      <c r="C170" s="7" t="s">
        <v>884</v>
      </c>
      <c r="D170" s="7">
        <v>1</v>
      </c>
      <c r="E170" s="7" t="s">
        <v>31</v>
      </c>
      <c r="F170" s="7" t="s">
        <v>32</v>
      </c>
      <c r="G170" s="7">
        <v>3744</v>
      </c>
      <c r="H170" s="7">
        <v>0</v>
      </c>
      <c r="I170" s="9" t="s">
        <v>13</v>
      </c>
      <c r="J170" s="9" t="s">
        <v>13</v>
      </c>
      <c r="K170" s="10">
        <v>43930</v>
      </c>
      <c r="L170" s="10" t="s">
        <v>833</v>
      </c>
      <c r="M170" s="11">
        <v>2020</v>
      </c>
    </row>
    <row r="171" spans="1:13" x14ac:dyDescent="0.35">
      <c r="A171" s="7" t="s">
        <v>43</v>
      </c>
      <c r="B171" s="7" t="s">
        <v>11</v>
      </c>
      <c r="C171" s="7" t="s">
        <v>885</v>
      </c>
      <c r="D171" s="7">
        <v>1</v>
      </c>
      <c r="E171" s="7" t="s">
        <v>31</v>
      </c>
      <c r="F171" s="7" t="s">
        <v>32</v>
      </c>
      <c r="G171" s="7">
        <v>3744</v>
      </c>
      <c r="H171" s="7">
        <v>0</v>
      </c>
      <c r="I171" s="9" t="s">
        <v>13</v>
      </c>
      <c r="J171" s="9" t="s">
        <v>13</v>
      </c>
      <c r="K171" s="10">
        <v>43937</v>
      </c>
      <c r="L171" s="10" t="s">
        <v>833</v>
      </c>
      <c r="M171" s="11">
        <v>2020</v>
      </c>
    </row>
    <row r="172" spans="1:13" x14ac:dyDescent="0.35">
      <c r="A172" s="7" t="s">
        <v>43</v>
      </c>
      <c r="B172" s="7" t="s">
        <v>11</v>
      </c>
      <c r="C172" s="7" t="s">
        <v>886</v>
      </c>
      <c r="D172" s="7">
        <v>1</v>
      </c>
      <c r="E172" s="7" t="s">
        <v>31</v>
      </c>
      <c r="F172" s="7" t="s">
        <v>32</v>
      </c>
      <c r="G172" s="8">
        <v>3744</v>
      </c>
      <c r="H172" s="7">
        <v>0</v>
      </c>
      <c r="I172" s="9" t="s">
        <v>13</v>
      </c>
      <c r="J172" s="9" t="s">
        <v>13</v>
      </c>
      <c r="K172" s="10">
        <v>43944</v>
      </c>
      <c r="L172" s="10" t="s">
        <v>833</v>
      </c>
      <c r="M172" s="11">
        <v>2020</v>
      </c>
    </row>
    <row r="173" spans="1:13" x14ac:dyDescent="0.35">
      <c r="A173" s="7" t="s">
        <v>43</v>
      </c>
      <c r="B173" s="7" t="s">
        <v>11</v>
      </c>
      <c r="C173" s="7" t="s">
        <v>887</v>
      </c>
      <c r="D173" s="7">
        <v>1</v>
      </c>
      <c r="E173" s="7" t="s">
        <v>31</v>
      </c>
      <c r="F173" s="7" t="s">
        <v>32</v>
      </c>
      <c r="G173" s="8">
        <v>3744</v>
      </c>
      <c r="H173" s="7">
        <v>0</v>
      </c>
      <c r="I173" s="9" t="s">
        <v>13</v>
      </c>
      <c r="J173" s="9" t="s">
        <v>13</v>
      </c>
      <c r="K173" s="10">
        <v>43951</v>
      </c>
      <c r="L173" s="10" t="s">
        <v>833</v>
      </c>
      <c r="M173" s="11">
        <v>2020</v>
      </c>
    </row>
    <row r="174" spans="1:13" x14ac:dyDescent="0.35">
      <c r="A174" s="7" t="s">
        <v>43</v>
      </c>
      <c r="B174" s="7" t="s">
        <v>11</v>
      </c>
      <c r="C174" s="7" t="s">
        <v>888</v>
      </c>
      <c r="D174" s="7">
        <v>1</v>
      </c>
      <c r="E174" s="7" t="s">
        <v>31</v>
      </c>
      <c r="F174" s="7" t="s">
        <v>32</v>
      </c>
      <c r="G174" s="7">
        <v>3744</v>
      </c>
      <c r="H174" s="7">
        <v>0</v>
      </c>
      <c r="I174" s="9" t="s">
        <v>13</v>
      </c>
      <c r="J174" s="9" t="s">
        <v>13</v>
      </c>
      <c r="K174" s="10">
        <v>43958</v>
      </c>
      <c r="L174" s="10" t="s">
        <v>973</v>
      </c>
      <c r="M174" s="11">
        <v>2020</v>
      </c>
    </row>
    <row r="175" spans="1:13" x14ac:dyDescent="0.35">
      <c r="A175" s="7" t="s">
        <v>43</v>
      </c>
      <c r="B175" s="7" t="s">
        <v>11</v>
      </c>
      <c r="C175" s="7" t="s">
        <v>889</v>
      </c>
      <c r="D175" s="7">
        <v>1</v>
      </c>
      <c r="E175" s="7" t="s">
        <v>31</v>
      </c>
      <c r="F175" s="7" t="s">
        <v>32</v>
      </c>
      <c r="G175" s="7">
        <v>3744</v>
      </c>
      <c r="H175" s="7">
        <v>0</v>
      </c>
      <c r="I175" s="9" t="s">
        <v>13</v>
      </c>
      <c r="J175" s="9" t="s">
        <v>13</v>
      </c>
      <c r="K175" s="10">
        <v>43839</v>
      </c>
      <c r="L175" s="10" t="s">
        <v>791</v>
      </c>
      <c r="M175" s="11">
        <v>2020</v>
      </c>
    </row>
    <row r="176" spans="1:13" x14ac:dyDescent="0.35">
      <c r="A176" s="7" t="s">
        <v>43</v>
      </c>
      <c r="B176" s="7" t="s">
        <v>11</v>
      </c>
      <c r="C176" s="7" t="s">
        <v>890</v>
      </c>
      <c r="D176" s="7">
        <v>1</v>
      </c>
      <c r="E176" s="7" t="s">
        <v>31</v>
      </c>
      <c r="F176" s="7" t="s">
        <v>32</v>
      </c>
      <c r="G176" s="7">
        <v>3744</v>
      </c>
      <c r="H176" s="7">
        <v>0</v>
      </c>
      <c r="I176" s="9" t="s">
        <v>13</v>
      </c>
      <c r="J176" s="9" t="s">
        <v>13</v>
      </c>
      <c r="K176" s="10">
        <v>43895</v>
      </c>
      <c r="L176" s="10" t="s">
        <v>831</v>
      </c>
      <c r="M176" s="11">
        <v>2020</v>
      </c>
    </row>
    <row r="177" spans="1:13" x14ac:dyDescent="0.35">
      <c r="A177" s="7" t="s">
        <v>43</v>
      </c>
      <c r="B177" s="7" t="s">
        <v>11</v>
      </c>
      <c r="C177" s="7" t="s">
        <v>891</v>
      </c>
      <c r="D177" s="7">
        <v>1</v>
      </c>
      <c r="E177" s="7" t="s">
        <v>293</v>
      </c>
      <c r="F177" s="7" t="s">
        <v>436</v>
      </c>
      <c r="G177" s="8">
        <v>5500</v>
      </c>
      <c r="H177" s="7">
        <v>0</v>
      </c>
      <c r="I177" s="9" t="s">
        <v>13</v>
      </c>
      <c r="J177" s="9" t="s">
        <v>13</v>
      </c>
      <c r="K177" s="10">
        <v>43839</v>
      </c>
      <c r="L177" s="10" t="s">
        <v>791</v>
      </c>
      <c r="M177" s="11">
        <v>2020</v>
      </c>
    </row>
    <row r="178" spans="1:13" x14ac:dyDescent="0.35">
      <c r="A178" s="7" t="s">
        <v>43</v>
      </c>
      <c r="B178" s="7" t="s">
        <v>11</v>
      </c>
      <c r="C178" s="7" t="s">
        <v>892</v>
      </c>
      <c r="D178" s="7">
        <v>1</v>
      </c>
      <c r="E178" s="7" t="s">
        <v>293</v>
      </c>
      <c r="F178" s="7" t="s">
        <v>436</v>
      </c>
      <c r="G178" s="8">
        <v>5500</v>
      </c>
      <c r="H178" s="7">
        <v>0</v>
      </c>
      <c r="I178" s="9" t="s">
        <v>13</v>
      </c>
      <c r="J178" s="9" t="s">
        <v>13</v>
      </c>
      <c r="K178" s="10">
        <v>43853</v>
      </c>
      <c r="L178" s="10" t="s">
        <v>791</v>
      </c>
      <c r="M178" s="11">
        <v>2020</v>
      </c>
    </row>
    <row r="179" spans="1:13" x14ac:dyDescent="0.35">
      <c r="A179" s="7" t="s">
        <v>43</v>
      </c>
      <c r="B179" s="7" t="s">
        <v>11</v>
      </c>
      <c r="C179" s="7" t="s">
        <v>893</v>
      </c>
      <c r="D179" s="7">
        <v>1</v>
      </c>
      <c r="E179" s="7" t="s">
        <v>293</v>
      </c>
      <c r="F179" s="7" t="s">
        <v>436</v>
      </c>
      <c r="G179" s="8">
        <v>5500</v>
      </c>
      <c r="H179" s="7">
        <v>0</v>
      </c>
      <c r="I179" s="9" t="s">
        <v>13</v>
      </c>
      <c r="J179" s="9" t="s">
        <v>13</v>
      </c>
      <c r="K179" s="10">
        <v>43867</v>
      </c>
      <c r="L179" s="10" t="s">
        <v>832</v>
      </c>
      <c r="M179" s="11">
        <v>2020</v>
      </c>
    </row>
    <row r="180" spans="1:13" x14ac:dyDescent="0.35">
      <c r="A180" s="7" t="s">
        <v>43</v>
      </c>
      <c r="B180" s="7" t="s">
        <v>11</v>
      </c>
      <c r="C180" s="7" t="s">
        <v>894</v>
      </c>
      <c r="D180" s="7">
        <v>1</v>
      </c>
      <c r="E180" s="7" t="s">
        <v>293</v>
      </c>
      <c r="F180" s="7" t="s">
        <v>436</v>
      </c>
      <c r="G180" s="8">
        <v>5500</v>
      </c>
      <c r="H180" s="7">
        <v>0</v>
      </c>
      <c r="I180" s="9" t="s">
        <v>13</v>
      </c>
      <c r="J180" s="9" t="s">
        <v>13</v>
      </c>
      <c r="K180" s="10">
        <v>43881</v>
      </c>
      <c r="L180" s="10" t="s">
        <v>832</v>
      </c>
      <c r="M180" s="11">
        <v>2020</v>
      </c>
    </row>
    <row r="181" spans="1:13" x14ac:dyDescent="0.35">
      <c r="A181" s="7" t="s">
        <v>43</v>
      </c>
      <c r="B181" s="7" t="s">
        <v>11</v>
      </c>
      <c r="C181" s="7" t="s">
        <v>895</v>
      </c>
      <c r="D181" s="7">
        <v>1</v>
      </c>
      <c r="E181" s="7" t="s">
        <v>293</v>
      </c>
      <c r="F181" s="7" t="s">
        <v>436</v>
      </c>
      <c r="G181" s="7">
        <v>5500</v>
      </c>
      <c r="H181" s="7">
        <v>0</v>
      </c>
      <c r="I181" s="9" t="s">
        <v>13</v>
      </c>
      <c r="J181" s="9" t="s">
        <v>13</v>
      </c>
      <c r="K181" s="10">
        <v>43895</v>
      </c>
      <c r="L181" s="10" t="s">
        <v>831</v>
      </c>
      <c r="M181" s="11">
        <v>2020</v>
      </c>
    </row>
    <row r="182" spans="1:13" x14ac:dyDescent="0.35">
      <c r="A182" s="7" t="s">
        <v>43</v>
      </c>
      <c r="B182" s="7" t="s">
        <v>11</v>
      </c>
      <c r="C182" s="7" t="s">
        <v>896</v>
      </c>
      <c r="D182" s="7">
        <v>1</v>
      </c>
      <c r="E182" s="7" t="s">
        <v>293</v>
      </c>
      <c r="F182" s="7" t="s">
        <v>436</v>
      </c>
      <c r="G182" s="7">
        <v>5500</v>
      </c>
      <c r="H182" s="7">
        <v>0</v>
      </c>
      <c r="I182" s="9" t="s">
        <v>13</v>
      </c>
      <c r="J182" s="9" t="s">
        <v>13</v>
      </c>
      <c r="K182" s="10">
        <v>43923</v>
      </c>
      <c r="L182" s="10" t="s">
        <v>833</v>
      </c>
      <c r="M182" s="11">
        <v>2020</v>
      </c>
    </row>
    <row r="183" spans="1:13" x14ac:dyDescent="0.35">
      <c r="A183" s="7" t="s">
        <v>43</v>
      </c>
      <c r="B183" s="7" t="s">
        <v>11</v>
      </c>
      <c r="C183" s="7" t="s">
        <v>897</v>
      </c>
      <c r="D183" s="7">
        <v>1</v>
      </c>
      <c r="E183" s="7" t="s">
        <v>28</v>
      </c>
      <c r="F183" s="7" t="s">
        <v>29</v>
      </c>
      <c r="G183" s="7">
        <v>5500</v>
      </c>
      <c r="H183" s="7">
        <v>0</v>
      </c>
      <c r="I183" s="9" t="s">
        <v>13</v>
      </c>
      <c r="J183" s="9" t="s">
        <v>13</v>
      </c>
      <c r="K183" s="10">
        <v>43846</v>
      </c>
      <c r="L183" s="10" t="s">
        <v>791</v>
      </c>
      <c r="M183" s="11">
        <v>2020</v>
      </c>
    </row>
    <row r="184" spans="1:13" x14ac:dyDescent="0.35">
      <c r="A184" s="7" t="s">
        <v>43</v>
      </c>
      <c r="B184" s="7" t="s">
        <v>11</v>
      </c>
      <c r="C184" s="7" t="s">
        <v>898</v>
      </c>
      <c r="D184" s="7">
        <v>1</v>
      </c>
      <c r="E184" s="7" t="s">
        <v>28</v>
      </c>
      <c r="F184" s="7" t="s">
        <v>29</v>
      </c>
      <c r="G184" s="7">
        <v>5500</v>
      </c>
      <c r="H184" s="7">
        <v>0</v>
      </c>
      <c r="I184" s="9" t="s">
        <v>13</v>
      </c>
      <c r="J184" s="9" t="s">
        <v>13</v>
      </c>
      <c r="K184" s="10">
        <v>43860</v>
      </c>
      <c r="L184" s="10" t="s">
        <v>791</v>
      </c>
      <c r="M184" s="11">
        <v>2020</v>
      </c>
    </row>
    <row r="185" spans="1:13" x14ac:dyDescent="0.35">
      <c r="A185" s="7" t="s">
        <v>43</v>
      </c>
      <c r="B185" s="7" t="s">
        <v>11</v>
      </c>
      <c r="C185" s="7" t="s">
        <v>899</v>
      </c>
      <c r="D185" s="7">
        <v>1</v>
      </c>
      <c r="E185" s="7" t="s">
        <v>28</v>
      </c>
      <c r="F185" s="7" t="s">
        <v>29</v>
      </c>
      <c r="G185" s="7">
        <v>5500</v>
      </c>
      <c r="H185" s="7">
        <v>0</v>
      </c>
      <c r="I185" s="9" t="s">
        <v>13</v>
      </c>
      <c r="J185" s="9" t="s">
        <v>13</v>
      </c>
      <c r="K185" s="10">
        <v>43881</v>
      </c>
      <c r="L185" s="10" t="s">
        <v>832</v>
      </c>
      <c r="M185" s="11">
        <v>2020</v>
      </c>
    </row>
    <row r="186" spans="1:13" x14ac:dyDescent="0.35">
      <c r="A186" s="7" t="s">
        <v>43</v>
      </c>
      <c r="B186" s="7" t="s">
        <v>11</v>
      </c>
      <c r="C186" s="7" t="s">
        <v>900</v>
      </c>
      <c r="D186" s="7">
        <v>1</v>
      </c>
      <c r="E186" s="7" t="s">
        <v>28</v>
      </c>
      <c r="F186" s="7" t="s">
        <v>29</v>
      </c>
      <c r="G186" s="8">
        <v>5500</v>
      </c>
      <c r="H186" s="7">
        <v>0</v>
      </c>
      <c r="I186" s="9" t="s">
        <v>13</v>
      </c>
      <c r="J186" s="9" t="s">
        <v>13</v>
      </c>
      <c r="K186" s="10">
        <v>43895</v>
      </c>
      <c r="L186" s="10" t="s">
        <v>831</v>
      </c>
      <c r="M186" s="11">
        <v>2020</v>
      </c>
    </row>
    <row r="187" spans="1:13" x14ac:dyDescent="0.35">
      <c r="A187" s="7" t="s">
        <v>43</v>
      </c>
      <c r="B187" s="7" t="s">
        <v>11</v>
      </c>
      <c r="C187" s="7" t="s">
        <v>901</v>
      </c>
      <c r="D187" s="7">
        <v>1</v>
      </c>
      <c r="E187" s="7" t="s">
        <v>28</v>
      </c>
      <c r="F187" s="7" t="s">
        <v>29</v>
      </c>
      <c r="G187" s="8">
        <v>5500</v>
      </c>
      <c r="H187" s="7">
        <v>0</v>
      </c>
      <c r="I187" s="9" t="s">
        <v>13</v>
      </c>
      <c r="J187" s="9" t="s">
        <v>13</v>
      </c>
      <c r="K187" s="10">
        <v>43909</v>
      </c>
      <c r="L187" s="10" t="s">
        <v>831</v>
      </c>
      <c r="M187" s="11">
        <v>2020</v>
      </c>
    </row>
    <row r="188" spans="1:13" x14ac:dyDescent="0.35">
      <c r="A188" s="7" t="s">
        <v>43</v>
      </c>
      <c r="B188" s="7" t="s">
        <v>11</v>
      </c>
      <c r="C188" s="7" t="s">
        <v>902</v>
      </c>
      <c r="D188" s="7">
        <v>1</v>
      </c>
      <c r="E188" s="7" t="s">
        <v>28</v>
      </c>
      <c r="F188" s="7" t="s">
        <v>29</v>
      </c>
      <c r="G188" s="8">
        <v>5500</v>
      </c>
      <c r="H188" s="7">
        <v>0</v>
      </c>
      <c r="I188" s="9" t="s">
        <v>13</v>
      </c>
      <c r="J188" s="9" t="s">
        <v>13</v>
      </c>
      <c r="K188" s="10">
        <v>43930</v>
      </c>
      <c r="L188" s="10" t="s">
        <v>833</v>
      </c>
      <c r="M188" s="11">
        <v>2020</v>
      </c>
    </row>
    <row r="189" spans="1:13" x14ac:dyDescent="0.35">
      <c r="A189" s="7" t="s">
        <v>43</v>
      </c>
      <c r="B189" s="7" t="s">
        <v>11</v>
      </c>
      <c r="C189" s="7" t="s">
        <v>903</v>
      </c>
      <c r="D189" s="7">
        <v>1</v>
      </c>
      <c r="E189" s="7" t="s">
        <v>28</v>
      </c>
      <c r="F189" s="7" t="s">
        <v>29</v>
      </c>
      <c r="G189" s="8">
        <v>5500</v>
      </c>
      <c r="H189" s="7">
        <v>0</v>
      </c>
      <c r="I189" s="9" t="s">
        <v>13</v>
      </c>
      <c r="J189" s="9" t="s">
        <v>13</v>
      </c>
      <c r="K189" s="10">
        <v>43944</v>
      </c>
      <c r="L189" s="10" t="s">
        <v>833</v>
      </c>
      <c r="M189" s="11">
        <v>2020</v>
      </c>
    </row>
    <row r="190" spans="1:13" x14ac:dyDescent="0.35">
      <c r="A190" s="7" t="s">
        <v>43</v>
      </c>
      <c r="B190" s="7" t="s">
        <v>11</v>
      </c>
      <c r="C190" s="7" t="s">
        <v>904</v>
      </c>
      <c r="D190" s="7">
        <v>1</v>
      </c>
      <c r="E190" s="7" t="s">
        <v>35</v>
      </c>
      <c r="F190" s="7" t="s">
        <v>30</v>
      </c>
      <c r="G190" s="7">
        <v>5500</v>
      </c>
      <c r="H190" s="7">
        <v>0</v>
      </c>
      <c r="I190" s="9" t="s">
        <v>13</v>
      </c>
      <c r="J190" s="9" t="s">
        <v>13</v>
      </c>
      <c r="K190" s="10">
        <v>43839</v>
      </c>
      <c r="L190" s="10" t="s">
        <v>791</v>
      </c>
      <c r="M190" s="11">
        <v>2020</v>
      </c>
    </row>
    <row r="191" spans="1:13" x14ac:dyDescent="0.35">
      <c r="A191" s="7" t="s">
        <v>43</v>
      </c>
      <c r="B191" s="7" t="s">
        <v>11</v>
      </c>
      <c r="C191" s="7" t="s">
        <v>905</v>
      </c>
      <c r="D191" s="7">
        <v>1</v>
      </c>
      <c r="E191" s="7" t="s">
        <v>35</v>
      </c>
      <c r="F191" s="7" t="s">
        <v>30</v>
      </c>
      <c r="G191" s="7">
        <v>5500</v>
      </c>
      <c r="H191" s="7">
        <v>0</v>
      </c>
      <c r="I191" s="9" t="s">
        <v>13</v>
      </c>
      <c r="J191" s="9" t="s">
        <v>13</v>
      </c>
      <c r="K191" s="10">
        <v>43867</v>
      </c>
      <c r="L191" s="10" t="s">
        <v>832</v>
      </c>
      <c r="M191" s="11">
        <v>2020</v>
      </c>
    </row>
    <row r="192" spans="1:13" x14ac:dyDescent="0.35">
      <c r="A192" s="7" t="s">
        <v>43</v>
      </c>
      <c r="B192" s="7" t="s">
        <v>11</v>
      </c>
      <c r="C192" s="7" t="s">
        <v>906</v>
      </c>
      <c r="D192" s="7">
        <v>1</v>
      </c>
      <c r="E192" s="7" t="s">
        <v>35</v>
      </c>
      <c r="F192" s="7" t="s">
        <v>30</v>
      </c>
      <c r="G192" s="7">
        <v>5500</v>
      </c>
      <c r="H192" s="7">
        <v>0</v>
      </c>
      <c r="I192" s="9" t="s">
        <v>13</v>
      </c>
      <c r="J192" s="9" t="s">
        <v>13</v>
      </c>
      <c r="K192" s="10">
        <v>43923</v>
      </c>
      <c r="L192" s="10" t="s">
        <v>833</v>
      </c>
      <c r="M192" s="11">
        <v>2020</v>
      </c>
    </row>
    <row r="193" spans="1:13" x14ac:dyDescent="0.35">
      <c r="A193" s="7" t="s">
        <v>43</v>
      </c>
      <c r="B193" s="7" t="s">
        <v>11</v>
      </c>
      <c r="C193" s="7" t="s">
        <v>907</v>
      </c>
      <c r="D193" s="7">
        <v>1</v>
      </c>
      <c r="E193" s="7" t="s">
        <v>35</v>
      </c>
      <c r="F193" s="7" t="s">
        <v>30</v>
      </c>
      <c r="G193" s="7">
        <v>5500</v>
      </c>
      <c r="H193" s="7">
        <v>0</v>
      </c>
      <c r="I193" s="9" t="s">
        <v>13</v>
      </c>
      <c r="J193" s="9" t="s">
        <v>13</v>
      </c>
      <c r="K193" s="10">
        <v>43951</v>
      </c>
      <c r="L193" s="10" t="s">
        <v>833</v>
      </c>
      <c r="M193" s="11">
        <v>2020</v>
      </c>
    </row>
    <row r="194" spans="1:13" x14ac:dyDescent="0.35">
      <c r="A194" s="7" t="s">
        <v>43</v>
      </c>
      <c r="B194" s="7" t="s">
        <v>11</v>
      </c>
      <c r="C194" s="7" t="s">
        <v>908</v>
      </c>
      <c r="D194" s="7">
        <v>1</v>
      </c>
      <c r="E194" s="7" t="s">
        <v>139</v>
      </c>
      <c r="F194" s="7" t="s">
        <v>24</v>
      </c>
      <c r="G194" s="8">
        <v>5500</v>
      </c>
      <c r="H194" s="7">
        <v>0</v>
      </c>
      <c r="I194" s="9" t="s">
        <v>13</v>
      </c>
      <c r="J194" s="9" t="s">
        <v>13</v>
      </c>
      <c r="K194" s="10">
        <v>43846</v>
      </c>
      <c r="L194" s="10" t="s">
        <v>791</v>
      </c>
      <c r="M194" s="11">
        <v>2020</v>
      </c>
    </row>
    <row r="195" spans="1:13" x14ac:dyDescent="0.35">
      <c r="A195" s="7" t="s">
        <v>43</v>
      </c>
      <c r="B195" s="7" t="s">
        <v>11</v>
      </c>
      <c r="C195" s="7" t="s">
        <v>909</v>
      </c>
      <c r="D195" s="7">
        <v>1</v>
      </c>
      <c r="E195" s="7" t="s">
        <v>139</v>
      </c>
      <c r="F195" s="7" t="s">
        <v>24</v>
      </c>
      <c r="G195" s="8">
        <v>5500</v>
      </c>
      <c r="H195" s="7">
        <v>0</v>
      </c>
      <c r="I195" s="9" t="s">
        <v>13</v>
      </c>
      <c r="J195" s="9" t="s">
        <v>13</v>
      </c>
      <c r="K195" s="10">
        <v>43860</v>
      </c>
      <c r="L195" s="10" t="s">
        <v>791</v>
      </c>
      <c r="M195" s="11">
        <v>2020</v>
      </c>
    </row>
    <row r="196" spans="1:13" x14ac:dyDescent="0.35">
      <c r="A196" s="7" t="s">
        <v>43</v>
      </c>
      <c r="B196" s="7" t="s">
        <v>11</v>
      </c>
      <c r="C196" s="7" t="s">
        <v>910</v>
      </c>
      <c r="D196" s="7">
        <v>1</v>
      </c>
      <c r="E196" s="7" t="s">
        <v>139</v>
      </c>
      <c r="F196" s="7" t="s">
        <v>24</v>
      </c>
      <c r="G196" s="8">
        <v>5500</v>
      </c>
      <c r="H196" s="7">
        <v>0</v>
      </c>
      <c r="I196" s="9" t="s">
        <v>13</v>
      </c>
      <c r="J196" s="9" t="s">
        <v>13</v>
      </c>
      <c r="K196" s="10">
        <v>43881</v>
      </c>
      <c r="L196" s="10" t="s">
        <v>832</v>
      </c>
      <c r="M196" s="11">
        <v>2020</v>
      </c>
    </row>
    <row r="197" spans="1:13" x14ac:dyDescent="0.35">
      <c r="A197" s="7" t="s">
        <v>43</v>
      </c>
      <c r="B197" s="7" t="s">
        <v>11</v>
      </c>
      <c r="C197" s="7" t="s">
        <v>911</v>
      </c>
      <c r="D197" s="7">
        <v>1</v>
      </c>
      <c r="E197" s="7" t="s">
        <v>139</v>
      </c>
      <c r="F197" s="7" t="s">
        <v>24</v>
      </c>
      <c r="G197" s="7">
        <v>5500</v>
      </c>
      <c r="H197" s="7">
        <v>0</v>
      </c>
      <c r="I197" s="9" t="s">
        <v>13</v>
      </c>
      <c r="J197" s="9" t="s">
        <v>13</v>
      </c>
      <c r="K197" s="10">
        <v>43895</v>
      </c>
      <c r="L197" s="10" t="s">
        <v>831</v>
      </c>
      <c r="M197" s="11">
        <v>2020</v>
      </c>
    </row>
    <row r="198" spans="1:13" x14ac:dyDescent="0.35">
      <c r="A198" s="7" t="s">
        <v>43</v>
      </c>
      <c r="B198" s="7" t="s">
        <v>11</v>
      </c>
      <c r="C198" s="7" t="s">
        <v>912</v>
      </c>
      <c r="D198" s="7">
        <v>1</v>
      </c>
      <c r="E198" s="7" t="s">
        <v>139</v>
      </c>
      <c r="F198" s="7" t="s">
        <v>24</v>
      </c>
      <c r="G198" s="8">
        <v>5500</v>
      </c>
      <c r="H198" s="7">
        <v>0</v>
      </c>
      <c r="I198" s="9" t="s">
        <v>13</v>
      </c>
      <c r="J198" s="9" t="s">
        <v>13</v>
      </c>
      <c r="K198" s="10">
        <v>43930</v>
      </c>
      <c r="L198" s="10" t="s">
        <v>833</v>
      </c>
      <c r="M198" s="11">
        <v>2020</v>
      </c>
    </row>
    <row r="199" spans="1:13" x14ac:dyDescent="0.35">
      <c r="A199" s="7" t="s">
        <v>43</v>
      </c>
      <c r="B199" s="7" t="s">
        <v>11</v>
      </c>
      <c r="C199" s="7" t="s">
        <v>913</v>
      </c>
      <c r="D199" s="7">
        <v>1</v>
      </c>
      <c r="E199" s="7" t="s">
        <v>23</v>
      </c>
      <c r="F199" s="7" t="s">
        <v>24</v>
      </c>
      <c r="G199" s="8">
        <v>5500</v>
      </c>
      <c r="H199" s="7">
        <v>0</v>
      </c>
      <c r="I199" s="9" t="s">
        <v>13</v>
      </c>
      <c r="J199" s="9" t="s">
        <v>13</v>
      </c>
      <c r="K199" s="10">
        <v>43846</v>
      </c>
      <c r="L199" s="10" t="s">
        <v>791</v>
      </c>
      <c r="M199" s="11">
        <v>2020</v>
      </c>
    </row>
    <row r="200" spans="1:13" x14ac:dyDescent="0.35">
      <c r="A200" s="7" t="s">
        <v>43</v>
      </c>
      <c r="B200" s="7" t="s">
        <v>11</v>
      </c>
      <c r="C200" s="7" t="s">
        <v>914</v>
      </c>
      <c r="D200" s="7">
        <v>1</v>
      </c>
      <c r="E200" s="7" t="s">
        <v>23</v>
      </c>
      <c r="F200" s="7" t="s">
        <v>24</v>
      </c>
      <c r="G200" s="8">
        <v>5500</v>
      </c>
      <c r="H200" s="7">
        <v>0</v>
      </c>
      <c r="I200" s="9" t="s">
        <v>13</v>
      </c>
      <c r="J200" s="9" t="s">
        <v>13</v>
      </c>
      <c r="K200" s="10">
        <v>43860</v>
      </c>
      <c r="L200" s="10" t="s">
        <v>791</v>
      </c>
      <c r="M200" s="11">
        <v>2020</v>
      </c>
    </row>
    <row r="201" spans="1:13" x14ac:dyDescent="0.35">
      <c r="A201" s="7" t="s">
        <v>43</v>
      </c>
      <c r="B201" s="7" t="s">
        <v>11</v>
      </c>
      <c r="C201" s="7" t="s">
        <v>915</v>
      </c>
      <c r="D201" s="7">
        <v>1</v>
      </c>
      <c r="E201" s="7" t="s">
        <v>23</v>
      </c>
      <c r="F201" s="7" t="s">
        <v>24</v>
      </c>
      <c r="G201" s="7">
        <v>5500</v>
      </c>
      <c r="H201" s="7">
        <v>0</v>
      </c>
      <c r="I201" s="9" t="s">
        <v>13</v>
      </c>
      <c r="J201" s="9" t="s">
        <v>13</v>
      </c>
      <c r="K201" s="10">
        <v>43867</v>
      </c>
      <c r="L201" s="10" t="s">
        <v>832</v>
      </c>
      <c r="M201" s="11">
        <v>2020</v>
      </c>
    </row>
    <row r="202" spans="1:13" x14ac:dyDescent="0.35">
      <c r="A202" s="7" t="s">
        <v>43</v>
      </c>
      <c r="B202" s="7" t="s">
        <v>11</v>
      </c>
      <c r="C202" s="7" t="s">
        <v>916</v>
      </c>
      <c r="D202" s="7">
        <v>1</v>
      </c>
      <c r="E202" s="7" t="s">
        <v>23</v>
      </c>
      <c r="F202" s="7" t="s">
        <v>24</v>
      </c>
      <c r="G202" s="7">
        <v>5500</v>
      </c>
      <c r="H202" s="7">
        <v>0</v>
      </c>
      <c r="I202" s="9" t="s">
        <v>13</v>
      </c>
      <c r="J202" s="9" t="s">
        <v>13</v>
      </c>
      <c r="K202" s="10">
        <v>43874</v>
      </c>
      <c r="L202" s="10" t="s">
        <v>832</v>
      </c>
      <c r="M202" s="11">
        <v>2020</v>
      </c>
    </row>
    <row r="203" spans="1:13" x14ac:dyDescent="0.35">
      <c r="A203" s="7" t="s">
        <v>43</v>
      </c>
      <c r="B203" s="7" t="s">
        <v>11</v>
      </c>
      <c r="C203" s="7" t="s">
        <v>917</v>
      </c>
      <c r="D203" s="7">
        <v>1</v>
      </c>
      <c r="E203" s="7" t="s">
        <v>23</v>
      </c>
      <c r="F203" s="7" t="s">
        <v>24</v>
      </c>
      <c r="G203" s="7">
        <v>5500</v>
      </c>
      <c r="H203" s="7">
        <v>0</v>
      </c>
      <c r="I203" s="9" t="s">
        <v>13</v>
      </c>
      <c r="J203" s="9" t="s">
        <v>13</v>
      </c>
      <c r="K203" s="10">
        <v>43881</v>
      </c>
      <c r="L203" s="10" t="s">
        <v>832</v>
      </c>
      <c r="M203" s="11">
        <v>2020</v>
      </c>
    </row>
    <row r="204" spans="1:13" x14ac:dyDescent="0.35">
      <c r="A204" s="7" t="s">
        <v>43</v>
      </c>
      <c r="B204" s="7" t="s">
        <v>11</v>
      </c>
      <c r="C204" s="7" t="s">
        <v>918</v>
      </c>
      <c r="D204" s="7">
        <v>1</v>
      </c>
      <c r="E204" s="7" t="s">
        <v>23</v>
      </c>
      <c r="F204" s="7" t="s">
        <v>24</v>
      </c>
      <c r="G204" s="7">
        <v>5500</v>
      </c>
      <c r="H204" s="7">
        <v>0</v>
      </c>
      <c r="I204" s="9" t="s">
        <v>13</v>
      </c>
      <c r="J204" s="9" t="s">
        <v>13</v>
      </c>
      <c r="K204" s="10">
        <v>43888</v>
      </c>
      <c r="L204" s="10" t="s">
        <v>832</v>
      </c>
      <c r="M204" s="11">
        <v>2020</v>
      </c>
    </row>
    <row r="205" spans="1:13" x14ac:dyDescent="0.35">
      <c r="A205" s="7" t="s">
        <v>43</v>
      </c>
      <c r="B205" s="7" t="s">
        <v>11</v>
      </c>
      <c r="C205" s="7" t="s">
        <v>919</v>
      </c>
      <c r="D205" s="7">
        <v>1</v>
      </c>
      <c r="E205" s="7" t="s">
        <v>23</v>
      </c>
      <c r="F205" s="7" t="s">
        <v>24</v>
      </c>
      <c r="G205" s="7">
        <v>5500</v>
      </c>
      <c r="H205" s="7">
        <v>0</v>
      </c>
      <c r="I205" s="9" t="s">
        <v>13</v>
      </c>
      <c r="J205" s="9" t="s">
        <v>13</v>
      </c>
      <c r="K205" s="10">
        <v>43902</v>
      </c>
      <c r="L205" s="10" t="s">
        <v>831</v>
      </c>
      <c r="M205" s="11">
        <v>2020</v>
      </c>
    </row>
    <row r="206" spans="1:13" x14ac:dyDescent="0.35">
      <c r="A206" s="7" t="s">
        <v>43</v>
      </c>
      <c r="B206" s="7" t="s">
        <v>11</v>
      </c>
      <c r="C206" s="7" t="s">
        <v>920</v>
      </c>
      <c r="D206" s="7">
        <v>1</v>
      </c>
      <c r="E206" s="7" t="s">
        <v>23</v>
      </c>
      <c r="F206" s="7" t="s">
        <v>24</v>
      </c>
      <c r="G206" s="7">
        <v>5500</v>
      </c>
      <c r="H206" s="7">
        <v>0</v>
      </c>
      <c r="I206" s="9" t="s">
        <v>13</v>
      </c>
      <c r="J206" s="9" t="s">
        <v>13</v>
      </c>
      <c r="K206" s="10">
        <v>43916</v>
      </c>
      <c r="L206" s="10" t="s">
        <v>831</v>
      </c>
      <c r="M206" s="11">
        <v>2020</v>
      </c>
    </row>
    <row r="207" spans="1:13" x14ac:dyDescent="0.35">
      <c r="A207" s="7" t="s">
        <v>43</v>
      </c>
      <c r="B207" s="7" t="s">
        <v>11</v>
      </c>
      <c r="C207" s="7" t="s">
        <v>921</v>
      </c>
      <c r="D207" s="7">
        <v>1</v>
      </c>
      <c r="E207" s="7" t="s">
        <v>23</v>
      </c>
      <c r="F207" s="7" t="s">
        <v>24</v>
      </c>
      <c r="G207" s="7">
        <v>5500</v>
      </c>
      <c r="H207" s="7">
        <v>0</v>
      </c>
      <c r="I207" s="9" t="s">
        <v>13</v>
      </c>
      <c r="J207" s="9" t="s">
        <v>13</v>
      </c>
      <c r="K207" s="10">
        <v>43923</v>
      </c>
      <c r="L207" s="10" t="s">
        <v>833</v>
      </c>
      <c r="M207" s="11">
        <v>2020</v>
      </c>
    </row>
    <row r="208" spans="1:13" x14ac:dyDescent="0.35">
      <c r="A208" s="7" t="s">
        <v>43</v>
      </c>
      <c r="B208" s="7" t="s">
        <v>11</v>
      </c>
      <c r="C208" s="7" t="s">
        <v>922</v>
      </c>
      <c r="D208" s="7">
        <v>1</v>
      </c>
      <c r="E208" s="7" t="s">
        <v>23</v>
      </c>
      <c r="F208" s="7" t="s">
        <v>24</v>
      </c>
      <c r="G208" s="7">
        <v>5500</v>
      </c>
      <c r="H208" s="7">
        <v>0</v>
      </c>
      <c r="I208" s="9" t="s">
        <v>13</v>
      </c>
      <c r="J208" s="9" t="s">
        <v>13</v>
      </c>
      <c r="K208" s="10">
        <v>43930</v>
      </c>
      <c r="L208" s="10" t="s">
        <v>833</v>
      </c>
      <c r="M208" s="11">
        <v>2020</v>
      </c>
    </row>
    <row r="209" spans="1:13" x14ac:dyDescent="0.35">
      <c r="A209" s="7" t="s">
        <v>43</v>
      </c>
      <c r="B209" s="7" t="s">
        <v>11</v>
      </c>
      <c r="C209" s="7" t="s">
        <v>923</v>
      </c>
      <c r="D209" s="7">
        <v>1</v>
      </c>
      <c r="E209" s="7" t="s">
        <v>23</v>
      </c>
      <c r="F209" s="7" t="s">
        <v>24</v>
      </c>
      <c r="G209" s="7">
        <v>5500</v>
      </c>
      <c r="H209" s="7">
        <v>0</v>
      </c>
      <c r="I209" s="9" t="s">
        <v>13</v>
      </c>
      <c r="J209" s="9" t="s">
        <v>13</v>
      </c>
      <c r="K209" s="10">
        <v>43937</v>
      </c>
      <c r="L209" s="10" t="s">
        <v>833</v>
      </c>
      <c r="M209" s="11">
        <v>2020</v>
      </c>
    </row>
    <row r="210" spans="1:13" x14ac:dyDescent="0.35">
      <c r="A210" s="7" t="s">
        <v>43</v>
      </c>
      <c r="B210" s="7" t="s">
        <v>11</v>
      </c>
      <c r="C210" s="7" t="s">
        <v>924</v>
      </c>
      <c r="D210" s="7">
        <v>1</v>
      </c>
      <c r="E210" s="7" t="s">
        <v>23</v>
      </c>
      <c r="F210" s="7" t="s">
        <v>24</v>
      </c>
      <c r="G210" s="7">
        <v>5500</v>
      </c>
      <c r="H210" s="7">
        <v>0</v>
      </c>
      <c r="I210" s="9" t="s">
        <v>13</v>
      </c>
      <c r="J210" s="9" t="s">
        <v>13</v>
      </c>
      <c r="K210" s="10">
        <v>43944</v>
      </c>
      <c r="L210" s="10" t="s">
        <v>833</v>
      </c>
      <c r="M210" s="11">
        <v>2020</v>
      </c>
    </row>
    <row r="211" spans="1:13" x14ac:dyDescent="0.35">
      <c r="A211" s="7" t="s">
        <v>43</v>
      </c>
      <c r="B211" s="7" t="s">
        <v>11</v>
      </c>
      <c r="C211" s="7" t="s">
        <v>925</v>
      </c>
      <c r="D211" s="7">
        <v>1</v>
      </c>
      <c r="E211" s="7" t="s">
        <v>23</v>
      </c>
      <c r="F211" s="7" t="s">
        <v>24</v>
      </c>
      <c r="G211" s="7">
        <v>5500</v>
      </c>
      <c r="H211" s="7">
        <v>0</v>
      </c>
      <c r="I211" s="9" t="s">
        <v>13</v>
      </c>
      <c r="J211" s="9" t="s">
        <v>13</v>
      </c>
      <c r="K211" s="10">
        <v>43951</v>
      </c>
      <c r="L211" s="10" t="s">
        <v>833</v>
      </c>
      <c r="M211" s="11">
        <v>2020</v>
      </c>
    </row>
    <row r="212" spans="1:13" x14ac:dyDescent="0.35">
      <c r="A212" s="7" t="s">
        <v>43</v>
      </c>
      <c r="B212" s="7" t="s">
        <v>11</v>
      </c>
      <c r="C212" s="7" t="s">
        <v>926</v>
      </c>
      <c r="D212" s="7">
        <v>1</v>
      </c>
      <c r="E212" s="7" t="s">
        <v>23</v>
      </c>
      <c r="F212" s="7" t="s">
        <v>24</v>
      </c>
      <c r="G212" s="7">
        <v>5500</v>
      </c>
      <c r="H212" s="7">
        <v>0</v>
      </c>
      <c r="I212" s="9" t="s">
        <v>13</v>
      </c>
      <c r="J212" s="9" t="s">
        <v>13</v>
      </c>
      <c r="K212" s="10">
        <v>43958</v>
      </c>
      <c r="L212" s="10" t="s">
        <v>973</v>
      </c>
      <c r="M212" s="11">
        <v>2020</v>
      </c>
    </row>
    <row r="213" spans="1:13" x14ac:dyDescent="0.35">
      <c r="A213" s="7" t="s">
        <v>43</v>
      </c>
      <c r="B213" s="7" t="s">
        <v>631</v>
      </c>
      <c r="C213" s="7" t="s">
        <v>927</v>
      </c>
      <c r="D213" s="7">
        <v>1</v>
      </c>
      <c r="E213" s="7" t="s">
        <v>19</v>
      </c>
      <c r="F213" s="7" t="s">
        <v>20</v>
      </c>
      <c r="G213" s="7">
        <v>2750</v>
      </c>
      <c r="H213" s="7">
        <v>0</v>
      </c>
      <c r="I213" s="9" t="s">
        <v>13</v>
      </c>
      <c r="J213" s="9" t="s">
        <v>13</v>
      </c>
      <c r="K213" s="10">
        <v>43986</v>
      </c>
      <c r="L213" s="10" t="s">
        <v>974</v>
      </c>
      <c r="M213" s="11">
        <v>2020</v>
      </c>
    </row>
    <row r="214" spans="1:13" x14ac:dyDescent="0.35">
      <c r="A214" s="7" t="s">
        <v>43</v>
      </c>
      <c r="B214" s="7" t="s">
        <v>631</v>
      </c>
      <c r="C214" s="7" t="s">
        <v>928</v>
      </c>
      <c r="D214" s="7">
        <v>1</v>
      </c>
      <c r="E214" s="7" t="s">
        <v>44</v>
      </c>
      <c r="F214" s="7" t="s">
        <v>27</v>
      </c>
      <c r="G214" s="7">
        <v>2750</v>
      </c>
      <c r="H214" s="7">
        <v>0</v>
      </c>
      <c r="I214" s="9" t="s">
        <v>13</v>
      </c>
      <c r="J214" s="9" t="s">
        <v>13</v>
      </c>
      <c r="K214" s="10">
        <v>43965</v>
      </c>
      <c r="L214" s="10" t="s">
        <v>973</v>
      </c>
      <c r="M214" s="11">
        <v>2020</v>
      </c>
    </row>
    <row r="215" spans="1:13" x14ac:dyDescent="0.35">
      <c r="A215" s="7" t="s">
        <v>43</v>
      </c>
      <c r="B215" s="7" t="s">
        <v>631</v>
      </c>
      <c r="C215" s="7" t="s">
        <v>929</v>
      </c>
      <c r="D215" s="7">
        <v>1</v>
      </c>
      <c r="E215" s="7" t="s">
        <v>25</v>
      </c>
      <c r="F215" s="7" t="s">
        <v>26</v>
      </c>
      <c r="G215" s="7">
        <v>5500</v>
      </c>
      <c r="H215" s="7">
        <v>0</v>
      </c>
      <c r="I215" s="9" t="s">
        <v>13</v>
      </c>
      <c r="J215" s="9" t="s">
        <v>13</v>
      </c>
      <c r="K215" s="10">
        <v>44014</v>
      </c>
      <c r="L215" s="10" t="s">
        <v>975</v>
      </c>
      <c r="M215" s="11">
        <v>2020</v>
      </c>
    </row>
    <row r="216" spans="1:13" x14ac:dyDescent="0.35">
      <c r="A216" s="7" t="s">
        <v>43</v>
      </c>
      <c r="B216" s="7" t="s">
        <v>631</v>
      </c>
      <c r="C216" s="7" t="s">
        <v>930</v>
      </c>
      <c r="D216" s="7">
        <v>1</v>
      </c>
      <c r="E216" s="7" t="s">
        <v>31</v>
      </c>
      <c r="F216" s="7" t="s">
        <v>32</v>
      </c>
      <c r="G216" s="7">
        <v>3744</v>
      </c>
      <c r="H216" s="7">
        <v>0</v>
      </c>
      <c r="I216" s="9" t="s">
        <v>13</v>
      </c>
      <c r="J216" s="9" t="s">
        <v>13</v>
      </c>
      <c r="K216" s="10">
        <v>43979</v>
      </c>
      <c r="L216" s="10" t="s">
        <v>973</v>
      </c>
      <c r="M216" s="11">
        <v>2020</v>
      </c>
    </row>
    <row r="217" spans="1:13" x14ac:dyDescent="0.35">
      <c r="A217" s="7" t="s">
        <v>43</v>
      </c>
      <c r="B217" s="7" t="s">
        <v>631</v>
      </c>
      <c r="C217" s="7" t="s">
        <v>931</v>
      </c>
      <c r="D217" s="7">
        <v>1</v>
      </c>
      <c r="E217" s="7" t="s">
        <v>31</v>
      </c>
      <c r="F217" s="7" t="s">
        <v>32</v>
      </c>
      <c r="G217" s="7">
        <v>3744</v>
      </c>
      <c r="H217" s="7">
        <v>0</v>
      </c>
      <c r="I217" s="9" t="s">
        <v>13</v>
      </c>
      <c r="J217" s="9" t="s">
        <v>13</v>
      </c>
      <c r="K217" s="10">
        <v>43965</v>
      </c>
      <c r="L217" s="10" t="s">
        <v>973</v>
      </c>
      <c r="M217" s="11">
        <v>2020</v>
      </c>
    </row>
    <row r="218" spans="1:13" x14ac:dyDescent="0.35">
      <c r="A218" s="7" t="s">
        <v>43</v>
      </c>
      <c r="B218" s="7" t="s">
        <v>631</v>
      </c>
      <c r="C218" s="7" t="s">
        <v>932</v>
      </c>
      <c r="D218" s="7">
        <v>1</v>
      </c>
      <c r="E218" s="7" t="s">
        <v>31</v>
      </c>
      <c r="F218" s="7" t="s">
        <v>32</v>
      </c>
      <c r="G218" s="7">
        <v>3744</v>
      </c>
      <c r="H218" s="7">
        <v>0</v>
      </c>
      <c r="I218" s="9" t="s">
        <v>13</v>
      </c>
      <c r="J218" s="9" t="s">
        <v>13</v>
      </c>
      <c r="K218" s="10">
        <v>43986</v>
      </c>
      <c r="L218" s="10" t="s">
        <v>974</v>
      </c>
      <c r="M218" s="11">
        <v>2020</v>
      </c>
    </row>
    <row r="219" spans="1:13" x14ac:dyDescent="0.35">
      <c r="A219" s="7" t="s">
        <v>43</v>
      </c>
      <c r="B219" s="7" t="s">
        <v>631</v>
      </c>
      <c r="C219" s="7" t="s">
        <v>933</v>
      </c>
      <c r="D219" s="7">
        <v>1</v>
      </c>
      <c r="E219" s="7" t="s">
        <v>293</v>
      </c>
      <c r="F219" s="7" t="s">
        <v>436</v>
      </c>
      <c r="G219" s="7">
        <v>5500</v>
      </c>
      <c r="H219" s="7">
        <v>0</v>
      </c>
      <c r="I219" s="9" t="s">
        <v>13</v>
      </c>
      <c r="J219" s="9" t="s">
        <v>13</v>
      </c>
      <c r="K219" s="10">
        <v>43965</v>
      </c>
      <c r="L219" s="10" t="s">
        <v>973</v>
      </c>
      <c r="M219" s="11">
        <v>2020</v>
      </c>
    </row>
    <row r="220" spans="1:13" x14ac:dyDescent="0.35">
      <c r="A220" s="7" t="s">
        <v>43</v>
      </c>
      <c r="B220" s="7" t="s">
        <v>631</v>
      </c>
      <c r="C220" s="7" t="s">
        <v>934</v>
      </c>
      <c r="D220" s="7">
        <v>1</v>
      </c>
      <c r="E220" s="7" t="s">
        <v>293</v>
      </c>
      <c r="F220" s="7" t="s">
        <v>436</v>
      </c>
      <c r="G220" s="7">
        <v>5500</v>
      </c>
      <c r="H220" s="7">
        <v>0</v>
      </c>
      <c r="I220" s="9" t="s">
        <v>13</v>
      </c>
      <c r="J220" s="9" t="s">
        <v>13</v>
      </c>
      <c r="K220" s="10">
        <v>43993</v>
      </c>
      <c r="L220" s="10" t="s">
        <v>974</v>
      </c>
      <c r="M220" s="11">
        <v>2020</v>
      </c>
    </row>
    <row r="221" spans="1:13" x14ac:dyDescent="0.35">
      <c r="A221" s="7" t="s">
        <v>43</v>
      </c>
      <c r="B221" s="7" t="s">
        <v>631</v>
      </c>
      <c r="C221" s="7" t="s">
        <v>935</v>
      </c>
      <c r="D221" s="7">
        <v>1</v>
      </c>
      <c r="E221" s="7" t="s">
        <v>28</v>
      </c>
      <c r="F221" s="7" t="s">
        <v>29</v>
      </c>
      <c r="G221" s="7">
        <v>5500</v>
      </c>
      <c r="H221" s="7">
        <v>0</v>
      </c>
      <c r="I221" s="9" t="s">
        <v>13</v>
      </c>
      <c r="J221" s="9" t="s">
        <v>13</v>
      </c>
      <c r="K221" s="10">
        <v>43965</v>
      </c>
      <c r="L221" s="10" t="s">
        <v>973</v>
      </c>
      <c r="M221" s="11">
        <v>2020</v>
      </c>
    </row>
    <row r="222" spans="1:13" x14ac:dyDescent="0.35">
      <c r="A222" s="7" t="s">
        <v>43</v>
      </c>
      <c r="B222" s="7" t="s">
        <v>631</v>
      </c>
      <c r="C222" s="7" t="s">
        <v>936</v>
      </c>
      <c r="D222" s="7">
        <v>1</v>
      </c>
      <c r="E222" s="7" t="s">
        <v>23</v>
      </c>
      <c r="F222" s="7" t="s">
        <v>24</v>
      </c>
      <c r="G222" s="7">
        <v>5500</v>
      </c>
      <c r="H222" s="7">
        <v>0</v>
      </c>
      <c r="I222" s="9" t="s">
        <v>13</v>
      </c>
      <c r="J222" s="9" t="s">
        <v>13</v>
      </c>
      <c r="K222" s="10">
        <v>43972</v>
      </c>
      <c r="L222" s="10" t="s">
        <v>973</v>
      </c>
      <c r="M222" s="11">
        <v>2020</v>
      </c>
    </row>
    <row r="223" spans="1:13" x14ac:dyDescent="0.35">
      <c r="A223" s="7" t="s">
        <v>43</v>
      </c>
      <c r="B223" s="7" t="s">
        <v>631</v>
      </c>
      <c r="C223" s="7" t="s">
        <v>937</v>
      </c>
      <c r="D223" s="7">
        <v>1</v>
      </c>
      <c r="E223" s="7" t="s">
        <v>23</v>
      </c>
      <c r="F223" s="7" t="s">
        <v>24</v>
      </c>
      <c r="G223" s="7">
        <v>5500</v>
      </c>
      <c r="H223" s="7">
        <v>0</v>
      </c>
      <c r="I223" s="9" t="s">
        <v>13</v>
      </c>
      <c r="J223" s="9" t="s">
        <v>13</v>
      </c>
      <c r="K223" s="10">
        <v>43986</v>
      </c>
      <c r="L223" s="10" t="s">
        <v>974</v>
      </c>
      <c r="M223" s="11">
        <v>2020</v>
      </c>
    </row>
    <row r="224" spans="1:13" x14ac:dyDescent="0.35">
      <c r="A224" s="7" t="s">
        <v>43</v>
      </c>
      <c r="B224" s="7" t="s">
        <v>631</v>
      </c>
      <c r="C224" s="7" t="s">
        <v>938</v>
      </c>
      <c r="D224" s="7">
        <v>1</v>
      </c>
      <c r="E224" s="7" t="s">
        <v>23</v>
      </c>
      <c r="F224" s="7" t="s">
        <v>24</v>
      </c>
      <c r="G224" s="7">
        <v>5500</v>
      </c>
      <c r="H224" s="7">
        <v>0</v>
      </c>
      <c r="I224" s="9" t="s">
        <v>13</v>
      </c>
      <c r="J224" s="9" t="s">
        <v>13</v>
      </c>
      <c r="K224" s="10">
        <v>44000</v>
      </c>
      <c r="L224" s="10" t="s">
        <v>974</v>
      </c>
      <c r="M224" s="11">
        <v>2020</v>
      </c>
    </row>
  </sheetData>
  <autoFilter ref="A4:M22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J1" sqref="J1:J1048576"/>
    </sheetView>
  </sheetViews>
  <sheetFormatPr baseColWidth="10" defaultColWidth="11.453125" defaultRowHeight="14.5" x14ac:dyDescent="0.35"/>
  <cols>
    <col min="1" max="1" width="25.26953125" style="241" customWidth="1"/>
    <col min="2" max="2" width="11.81640625" style="241" bestFit="1" customWidth="1"/>
    <col min="3" max="3" width="12.81640625" style="241" bestFit="1" customWidth="1"/>
    <col min="4" max="4" width="11.81640625" style="241" bestFit="1" customWidth="1"/>
    <col min="5" max="5" width="9.54296875" style="241" customWidth="1"/>
    <col min="6" max="9" width="11.453125" style="241"/>
    <col min="10" max="10" width="53.1796875" style="241" bestFit="1" customWidth="1"/>
    <col min="11" max="11" width="50" style="241" bestFit="1" customWidth="1"/>
    <col min="12" max="16" width="31.7265625" style="241" bestFit="1" customWidth="1"/>
    <col min="17" max="17" width="33.81640625" style="241" bestFit="1" customWidth="1"/>
    <col min="18" max="18" width="25.81640625" style="241" bestFit="1" customWidth="1"/>
    <col min="19" max="19" width="26.1796875" style="241" bestFit="1" customWidth="1"/>
    <col min="20" max="20" width="54" style="241" bestFit="1" customWidth="1"/>
    <col min="21" max="21" width="44.453125" style="241" bestFit="1" customWidth="1"/>
    <col min="22" max="22" width="44.54296875" style="241" bestFit="1" customWidth="1"/>
    <col min="23" max="16384" width="11.453125" style="241"/>
  </cols>
  <sheetData>
    <row r="2" spans="1:22" x14ac:dyDescent="0.35">
      <c r="A2" s="253">
        <v>43669</v>
      </c>
    </row>
    <row r="3" spans="1:22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35">
      <c r="A5" s="17" t="s">
        <v>45</v>
      </c>
      <c r="B5" s="251">
        <v>128342</v>
      </c>
      <c r="C5" s="251">
        <v>44000</v>
      </c>
      <c r="D5" s="167">
        <v>0</v>
      </c>
      <c r="E5" s="105"/>
      <c r="F5" s="106">
        <f>D5+C5+B5</f>
        <v>172342</v>
      </c>
      <c r="G5" s="103">
        <v>234000</v>
      </c>
      <c r="H5" s="36">
        <f t="shared" ref="H5:H11" si="0">F5-G5</f>
        <v>-61658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35">
      <c r="A6" s="17" t="s">
        <v>33</v>
      </c>
      <c r="B6" s="251">
        <v>53658</v>
      </c>
      <c r="C6" s="251">
        <v>108000</v>
      </c>
      <c r="D6" s="167">
        <v>0</v>
      </c>
      <c r="E6" s="107"/>
      <c r="F6" s="106">
        <f t="shared" ref="F6:F13" si="1">D6+C6+B6</f>
        <v>161658</v>
      </c>
      <c r="G6" s="103">
        <v>135200</v>
      </c>
      <c r="H6" s="36">
        <f t="shared" si="0"/>
        <v>26458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35">
      <c r="A7" s="17" t="s">
        <v>19</v>
      </c>
      <c r="B7" s="251">
        <v>7658</v>
      </c>
      <c r="C7" s="251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35">
      <c r="A8" s="17" t="s">
        <v>359</v>
      </c>
      <c r="B8" s="252">
        <v>0</v>
      </c>
      <c r="C8" s="251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35">
      <c r="A9" s="17" t="s">
        <v>44</v>
      </c>
      <c r="B9" s="252">
        <v>9244</v>
      </c>
      <c r="C9" s="251">
        <v>24750</v>
      </c>
      <c r="D9" s="167">
        <v>0</v>
      </c>
      <c r="E9" s="107"/>
      <c r="F9" s="106">
        <f t="shared" si="1"/>
        <v>33994</v>
      </c>
      <c r="G9" s="103">
        <v>18000</v>
      </c>
      <c r="H9" s="36">
        <f t="shared" si="0"/>
        <v>15994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35">
      <c r="A10" s="17" t="s">
        <v>28</v>
      </c>
      <c r="B10" s="252">
        <v>35566</v>
      </c>
      <c r="C10" s="251">
        <f>75100-890</f>
        <v>74210</v>
      </c>
      <c r="D10" s="167">
        <v>0</v>
      </c>
      <c r="E10" s="107"/>
      <c r="F10" s="106">
        <f t="shared" si="1"/>
        <v>109776</v>
      </c>
      <c r="G10" s="103">
        <v>74600</v>
      </c>
      <c r="H10" s="36">
        <f t="shared" si="0"/>
        <v>35176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35">
      <c r="A11" s="17" t="s">
        <v>35</v>
      </c>
      <c r="B11" s="252">
        <v>12484</v>
      </c>
      <c r="C11" s="251">
        <v>22000</v>
      </c>
      <c r="D11" s="167"/>
      <c r="E11" s="107"/>
      <c r="F11" s="106">
        <f t="shared" si="1"/>
        <v>34484</v>
      </c>
      <c r="G11" s="103">
        <v>39600</v>
      </c>
      <c r="H11" s="36">
        <f t="shared" si="0"/>
        <v>-5116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2.5" x14ac:dyDescent="0.35">
      <c r="A12" s="17" t="s">
        <v>25</v>
      </c>
      <c r="B12" s="252">
        <v>116886</v>
      </c>
      <c r="C12" s="251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3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2" x14ac:dyDescent="0.35">
      <c r="A14" s="17" t="s">
        <v>31</v>
      </c>
      <c r="B14" s="251">
        <v>58664</v>
      </c>
      <c r="C14" s="251">
        <v>102782</v>
      </c>
      <c r="D14" s="167">
        <v>0</v>
      </c>
      <c r="E14" s="107">
        <v>-7480</v>
      </c>
      <c r="F14" s="106">
        <f>D14+C14+E14+B14</f>
        <v>153966</v>
      </c>
      <c r="G14" s="103">
        <v>13000</v>
      </c>
      <c r="H14" s="36">
        <f>F14-G14</f>
        <v>140966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2" x14ac:dyDescent="0.35">
      <c r="A15" s="17" t="s">
        <v>355</v>
      </c>
      <c r="B15" s="251">
        <v>134238</v>
      </c>
      <c r="C15" s="251"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" thickBot="1" x14ac:dyDescent="0.4">
      <c r="A16" s="17" t="s">
        <v>21</v>
      </c>
      <c r="B16" s="251">
        <v>1330</v>
      </c>
      <c r="C16" s="251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4">
      <c r="A17" s="17" t="s">
        <v>38</v>
      </c>
      <c r="B17" s="18">
        <f>SUM(B5:B16)</f>
        <v>564190</v>
      </c>
      <c r="C17" s="18">
        <f>SUM(C5:C16)</f>
        <v>582824</v>
      </c>
      <c r="D17" s="12">
        <f>SUM(D5:D16)</f>
        <v>0</v>
      </c>
      <c r="E17" s="14"/>
      <c r="F17" s="24">
        <f>SUM(F5:F16)</f>
        <v>1139534</v>
      </c>
      <c r="G17" s="22">
        <f>SUM(G5:G16)</f>
        <v>1040460</v>
      </c>
      <c r="H17" s="84">
        <f>F17-G17</f>
        <v>99074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3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3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" thickBot="1" x14ac:dyDescent="0.4">
      <c r="F21" s="68"/>
      <c r="G21" s="87">
        <f>G17+G19+G20</f>
        <v>1016460</v>
      </c>
      <c r="H21" s="84">
        <f>F17-G21</f>
        <v>123074</v>
      </c>
    </row>
    <row r="22" spans="1:23" x14ac:dyDescent="0.35">
      <c r="A22" s="15" t="s">
        <v>80</v>
      </c>
    </row>
    <row r="24" spans="1:23" ht="9" customHeight="1" x14ac:dyDescent="0.3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58" x14ac:dyDescent="0.3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35">
      <c r="D26" s="27"/>
      <c r="E26" s="98"/>
      <c r="F26" s="14"/>
      <c r="G26" s="20"/>
      <c r="H26" s="83"/>
      <c r="J26" s="78"/>
      <c r="K26" s="78"/>
    </row>
    <row r="27" spans="1:23" x14ac:dyDescent="0.3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3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3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3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3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3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3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3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3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3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3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" thickBot="1" x14ac:dyDescent="0.4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4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35">
      <c r="B40" s="98"/>
      <c r="E40" s="66"/>
      <c r="H40" s="66"/>
      <c r="I40" s="66"/>
      <c r="J40" s="66"/>
      <c r="K40" s="66"/>
      <c r="L40" s="98"/>
    </row>
    <row r="41" spans="1:12" x14ac:dyDescent="0.3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" thickBot="1" x14ac:dyDescent="0.4">
      <c r="E42" s="66"/>
      <c r="F42" s="86"/>
      <c r="G42" s="36"/>
      <c r="H42" s="66"/>
      <c r="I42" s="66"/>
      <c r="J42" s="66"/>
      <c r="K42" s="66"/>
      <c r="L42" s="98"/>
    </row>
    <row r="43" spans="1:12" ht="15" thickBot="1" x14ac:dyDescent="0.4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3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B2" sqref="B2"/>
    </sheetView>
  </sheetViews>
  <sheetFormatPr baseColWidth="10" defaultColWidth="11.453125" defaultRowHeight="14.5" x14ac:dyDescent="0.35"/>
  <cols>
    <col min="1" max="1" width="25.26953125" style="241" customWidth="1"/>
    <col min="2" max="2" width="11.81640625" style="241" bestFit="1" customWidth="1"/>
    <col min="3" max="3" width="12.81640625" style="241" bestFit="1" customWidth="1"/>
    <col min="4" max="4" width="11.81640625" style="241" bestFit="1" customWidth="1"/>
    <col min="5" max="5" width="9.54296875" style="241" customWidth="1"/>
    <col min="6" max="9" width="11.453125" style="241"/>
    <col min="10" max="10" width="53.1796875" style="241" bestFit="1" customWidth="1"/>
    <col min="11" max="11" width="50" style="241" bestFit="1" customWidth="1"/>
    <col min="12" max="16" width="31.7265625" style="241" bestFit="1" customWidth="1"/>
    <col min="17" max="17" width="33.81640625" style="241" bestFit="1" customWidth="1"/>
    <col min="18" max="18" width="25.81640625" style="241" bestFit="1" customWidth="1"/>
    <col min="19" max="19" width="26.1796875" style="241" bestFit="1" customWidth="1"/>
    <col min="20" max="20" width="54" style="241" bestFit="1" customWidth="1"/>
    <col min="21" max="21" width="44.453125" style="241" bestFit="1" customWidth="1"/>
    <col min="22" max="22" width="44.54296875" style="241" bestFit="1" customWidth="1"/>
    <col min="23" max="16384" width="11.453125" style="241"/>
  </cols>
  <sheetData>
    <row r="2" spans="1:22" x14ac:dyDescent="0.35">
      <c r="A2" s="149">
        <v>43622</v>
      </c>
    </row>
    <row r="3" spans="1:22" ht="58" x14ac:dyDescent="0.3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3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35">
      <c r="A5" s="17" t="s">
        <v>45</v>
      </c>
      <c r="B5" s="167">
        <v>100068</v>
      </c>
      <c r="C5" s="167">
        <v>66000</v>
      </c>
      <c r="D5" s="167">
        <v>11000</v>
      </c>
      <c r="E5" s="105"/>
      <c r="F5" s="106">
        <f>D5+C5+B5</f>
        <v>177068</v>
      </c>
      <c r="G5" s="103">
        <v>234000</v>
      </c>
      <c r="H5" s="36">
        <f t="shared" ref="H5:H11" si="0">F5-G5</f>
        <v>-56932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35">
      <c r="A6" s="17" t="s">
        <v>33</v>
      </c>
      <c r="B6" s="167">
        <v>42842</v>
      </c>
      <c r="C6" s="167">
        <v>108000</v>
      </c>
      <c r="D6" s="167">
        <f>10800+5400</f>
        <v>16200</v>
      </c>
      <c r="E6" s="107"/>
      <c r="F6" s="106">
        <f t="shared" ref="F6:F13" si="1">D6+C6+B6</f>
        <v>167042</v>
      </c>
      <c r="G6" s="103">
        <v>135200</v>
      </c>
      <c r="H6" s="36">
        <f t="shared" si="0"/>
        <v>31842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35">
      <c r="A7" s="17" t="s">
        <v>19</v>
      </c>
      <c r="B7" s="167">
        <v>4800</v>
      </c>
      <c r="C7" s="167">
        <v>6372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35">
      <c r="A8" s="17" t="s">
        <v>359</v>
      </c>
      <c r="B8" s="168">
        <v>0</v>
      </c>
      <c r="C8" s="167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3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35">
      <c r="A10" s="17" t="s">
        <v>28</v>
      </c>
      <c r="B10" s="168">
        <v>31868</v>
      </c>
      <c r="C10" s="167">
        <v>35750</v>
      </c>
      <c r="D10" s="167">
        <v>5500</v>
      </c>
      <c r="E10" s="107"/>
      <c r="F10" s="106">
        <f t="shared" si="1"/>
        <v>73118</v>
      </c>
      <c r="G10" s="103">
        <v>74600</v>
      </c>
      <c r="H10" s="36">
        <f t="shared" si="0"/>
        <v>-1482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3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2.5" x14ac:dyDescent="0.35">
      <c r="A12" s="17" t="s">
        <v>25</v>
      </c>
      <c r="B12" s="168">
        <v>111672</v>
      </c>
      <c r="C12" s="167">
        <v>27500</v>
      </c>
      <c r="D12" s="167">
        <v>0</v>
      </c>
      <c r="E12" s="107"/>
      <c r="F12" s="106">
        <f t="shared" si="1"/>
        <v>139172</v>
      </c>
      <c r="G12" s="103">
        <v>354500</v>
      </c>
      <c r="H12" s="36">
        <f>F12-G12+F13</f>
        <v>-172626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3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2" x14ac:dyDescent="0.35">
      <c r="A14" s="17" t="s">
        <v>31</v>
      </c>
      <c r="B14" s="167">
        <v>40714</v>
      </c>
      <c r="C14" s="167">
        <v>112098</v>
      </c>
      <c r="D14" s="167">
        <v>14960</v>
      </c>
      <c r="E14" s="107">
        <v>-7480</v>
      </c>
      <c r="F14" s="106">
        <f>D14+C14+E14+B14</f>
        <v>160292</v>
      </c>
      <c r="G14" s="103">
        <v>13000</v>
      </c>
      <c r="H14" s="36">
        <f>F14-G14</f>
        <v>147292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2" x14ac:dyDescent="0.35">
      <c r="A15" s="17" t="s">
        <v>355</v>
      </c>
      <c r="B15" s="167">
        <v>96858</v>
      </c>
      <c r="C15" s="167">
        <f>16500+148500</f>
        <v>165000</v>
      </c>
      <c r="D15" s="167">
        <v>22000</v>
      </c>
      <c r="E15" s="107"/>
      <c r="F15" s="106">
        <f>D15+C15+B15</f>
        <v>283858</v>
      </c>
      <c r="G15" s="103">
        <v>156200</v>
      </c>
      <c r="H15" s="36">
        <f>F15-G15</f>
        <v>127658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" thickBot="1" x14ac:dyDescent="0.4">
      <c r="A16" s="17" t="s">
        <v>21</v>
      </c>
      <c r="B16" s="167">
        <v>1330</v>
      </c>
      <c r="C16" s="167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4">
      <c r="A17" s="17" t="s">
        <v>38</v>
      </c>
      <c r="B17" s="18">
        <f>SUM(B5:B16)</f>
        <v>456550</v>
      </c>
      <c r="C17" s="18">
        <f>SUM(C5:C16)</f>
        <v>591753</v>
      </c>
      <c r="D17" s="12">
        <f>SUM(D5:D16)</f>
        <v>75160</v>
      </c>
      <c r="E17" s="14"/>
      <c r="F17" s="24">
        <f>SUM(F5:F16)</f>
        <v>1115983</v>
      </c>
      <c r="G17" s="22">
        <f>SUM(G5:G16)</f>
        <v>1040460</v>
      </c>
      <c r="H17" s="84">
        <f>F17-G17</f>
        <v>75523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3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3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" thickBot="1" x14ac:dyDescent="0.4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" thickBot="1" x14ac:dyDescent="0.4">
      <c r="F21" s="68"/>
      <c r="G21" s="87">
        <f>G17+G19+G20</f>
        <v>1016460</v>
      </c>
      <c r="H21" s="84">
        <f>F17-G21</f>
        <v>99523</v>
      </c>
    </row>
    <row r="22" spans="1:23" x14ac:dyDescent="0.35">
      <c r="A22" s="15" t="s">
        <v>80</v>
      </c>
    </row>
    <row r="24" spans="1:23" ht="9" customHeight="1" x14ac:dyDescent="0.3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58" x14ac:dyDescent="0.3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35">
      <c r="D26" s="27"/>
      <c r="E26" s="98"/>
      <c r="F26" s="14"/>
      <c r="G26" s="20"/>
      <c r="H26" s="83"/>
      <c r="J26" s="78"/>
      <c r="K26" s="78"/>
    </row>
    <row r="27" spans="1:23" x14ac:dyDescent="0.3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3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3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3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3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3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3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3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3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3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3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" thickBot="1" x14ac:dyDescent="0.4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4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35">
      <c r="B40" s="98"/>
      <c r="E40" s="66"/>
      <c r="H40" s="66"/>
      <c r="I40" s="66"/>
      <c r="J40" s="66"/>
      <c r="K40" s="66"/>
      <c r="L40" s="98"/>
    </row>
    <row r="41" spans="1:12" x14ac:dyDescent="0.3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" thickBot="1" x14ac:dyDescent="0.4">
      <c r="E42" s="66"/>
      <c r="F42" s="86"/>
      <c r="G42" s="36"/>
      <c r="H42" s="66"/>
      <c r="I42" s="66"/>
      <c r="J42" s="66"/>
      <c r="K42" s="66"/>
      <c r="L42" s="98"/>
    </row>
    <row r="43" spans="1:12" ht="15" thickBot="1" x14ac:dyDescent="0.4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3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37"/>
  <sheetViews>
    <sheetView workbookViewId="0">
      <selection activeCell="B1" sqref="B1:F2"/>
    </sheetView>
  </sheetViews>
  <sheetFormatPr baseColWidth="10" defaultColWidth="11.453125" defaultRowHeight="14.5" x14ac:dyDescent="0.35"/>
  <cols>
    <col min="1" max="1" width="6.81640625" style="231" customWidth="1"/>
    <col min="2" max="2" width="20.81640625" style="231" customWidth="1"/>
    <col min="3" max="3" width="17" style="231" bestFit="1" customWidth="1"/>
    <col min="4" max="4" width="11.1796875" style="167" bestFit="1" customWidth="1"/>
    <col min="5" max="6" width="12.1796875" style="167" bestFit="1" customWidth="1"/>
    <col min="7" max="7" width="13" style="167" bestFit="1" customWidth="1"/>
    <col min="8" max="8" width="13.1796875" style="167" bestFit="1" customWidth="1"/>
    <col min="9" max="9" width="12.81640625" style="167" bestFit="1" customWidth="1"/>
    <col min="10" max="11" width="13.1796875" style="167" bestFit="1" customWidth="1"/>
    <col min="12" max="12" width="13" style="167" bestFit="1" customWidth="1"/>
    <col min="13" max="13" width="12.81640625" style="167" bestFit="1" customWidth="1"/>
    <col min="14" max="14" width="10.7265625" style="167" customWidth="1"/>
    <col min="15" max="15" width="13" style="167" bestFit="1" customWidth="1"/>
    <col min="16" max="16" width="12.81640625" style="167" bestFit="1" customWidth="1"/>
    <col min="17" max="17" width="13" style="167" bestFit="1" customWidth="1"/>
    <col min="18" max="20" width="12.1796875" style="167" bestFit="1" customWidth="1"/>
    <col min="21" max="21" width="12.453125" style="167" bestFit="1" customWidth="1"/>
    <col min="22" max="22" width="12" style="167" bestFit="1" customWidth="1"/>
    <col min="23" max="23" width="12.1796875" style="167" bestFit="1" customWidth="1"/>
    <col min="24" max="24" width="11.81640625" style="167" bestFit="1" customWidth="1"/>
    <col min="25" max="16384" width="11.453125" style="231"/>
  </cols>
  <sheetData>
    <row r="1" spans="1:24" x14ac:dyDescent="0.35">
      <c r="B1" s="2" t="s">
        <v>40</v>
      </c>
      <c r="C1" s="111"/>
      <c r="D1" s="213"/>
      <c r="E1" s="213"/>
      <c r="F1" s="213"/>
    </row>
    <row r="2" spans="1:24" x14ac:dyDescent="0.35">
      <c r="B2" s="1" t="s">
        <v>37</v>
      </c>
      <c r="C2" s="101">
        <v>43622</v>
      </c>
      <c r="D2" s="213"/>
      <c r="E2" s="213"/>
      <c r="F2" s="213"/>
    </row>
    <row r="3" spans="1:24" s="93" customFormat="1" x14ac:dyDescent="0.35">
      <c r="A3" s="180"/>
      <c r="B3" s="181" t="s">
        <v>789</v>
      </c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5" thickBot="1" x14ac:dyDescent="0.4">
      <c r="B4" s="241" t="s">
        <v>789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4" ht="15" thickBot="1" x14ac:dyDescent="0.4">
      <c r="B5" s="241"/>
      <c r="C5" s="241"/>
      <c r="D5" s="132">
        <v>2019</v>
      </c>
      <c r="E5" s="121"/>
      <c r="F5" s="121"/>
      <c r="G5" s="121"/>
      <c r="H5" s="121"/>
      <c r="I5" s="121"/>
      <c r="J5" s="121"/>
      <c r="K5" s="121"/>
      <c r="L5" s="122"/>
      <c r="M5" s="132">
        <v>2020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</row>
    <row r="6" spans="1:24" ht="15" thickBot="1" x14ac:dyDescent="0.4">
      <c r="B6" s="242" t="s">
        <v>597</v>
      </c>
      <c r="C6" s="244" t="s">
        <v>39</v>
      </c>
      <c r="D6" s="248">
        <v>3</v>
      </c>
      <c r="E6" s="249">
        <v>5</v>
      </c>
      <c r="F6" s="249">
        <v>6</v>
      </c>
      <c r="G6" s="249">
        <v>7</v>
      </c>
      <c r="H6" s="249">
        <v>8</v>
      </c>
      <c r="I6" s="249">
        <v>9</v>
      </c>
      <c r="J6" s="249">
        <v>10</v>
      </c>
      <c r="K6" s="249">
        <v>11</v>
      </c>
      <c r="L6" s="250">
        <v>12</v>
      </c>
      <c r="M6" s="248">
        <v>1</v>
      </c>
      <c r="N6" s="249">
        <v>2</v>
      </c>
      <c r="O6" s="249">
        <v>3</v>
      </c>
      <c r="P6" s="249">
        <v>4</v>
      </c>
      <c r="Q6" s="249">
        <v>5</v>
      </c>
      <c r="R6" s="249">
        <v>6</v>
      </c>
      <c r="S6" s="249">
        <v>7</v>
      </c>
      <c r="T6" s="249">
        <v>8</v>
      </c>
      <c r="U6" s="249">
        <v>9</v>
      </c>
      <c r="V6" s="249">
        <v>10</v>
      </c>
      <c r="W6" s="249">
        <v>11</v>
      </c>
      <c r="X6" s="250">
        <v>12</v>
      </c>
    </row>
    <row r="7" spans="1:24" x14ac:dyDescent="0.35">
      <c r="B7" s="229" t="s">
        <v>237</v>
      </c>
      <c r="C7" s="245" t="s">
        <v>293</v>
      </c>
      <c r="D7" s="146"/>
      <c r="E7" s="147"/>
      <c r="F7" s="147">
        <v>11000</v>
      </c>
      <c r="G7" s="147">
        <v>27500</v>
      </c>
      <c r="H7" s="147"/>
      <c r="I7" s="147">
        <v>5500</v>
      </c>
      <c r="J7" s="147">
        <v>16500</v>
      </c>
      <c r="K7" s="147">
        <v>5500</v>
      </c>
      <c r="L7" s="148">
        <v>11000</v>
      </c>
      <c r="M7" s="146">
        <v>11000</v>
      </c>
      <c r="N7" s="147">
        <v>11000</v>
      </c>
      <c r="O7" s="147">
        <v>11000</v>
      </c>
      <c r="P7" s="147">
        <v>5500</v>
      </c>
      <c r="Q7" s="147">
        <v>11000</v>
      </c>
      <c r="R7" s="147">
        <v>16500</v>
      </c>
      <c r="S7" s="147"/>
      <c r="T7" s="147"/>
      <c r="U7" s="147"/>
      <c r="V7" s="147"/>
      <c r="W7" s="147"/>
      <c r="X7" s="148"/>
    </row>
    <row r="8" spans="1:24" x14ac:dyDescent="0.35">
      <c r="B8" s="157"/>
      <c r="C8" s="119" t="s">
        <v>33</v>
      </c>
      <c r="D8" s="137"/>
      <c r="E8" s="138">
        <v>5400</v>
      </c>
      <c r="F8" s="138">
        <v>21600</v>
      </c>
      <c r="G8" s="138">
        <v>10800</v>
      </c>
      <c r="H8" s="138"/>
      <c r="I8" s="138">
        <v>27000</v>
      </c>
      <c r="J8" s="138">
        <v>27000</v>
      </c>
      <c r="K8" s="138">
        <v>16200</v>
      </c>
      <c r="L8" s="139">
        <v>16200</v>
      </c>
      <c r="M8" s="137">
        <v>21600</v>
      </c>
      <c r="N8" s="138">
        <v>21600</v>
      </c>
      <c r="O8" s="138">
        <v>10800</v>
      </c>
      <c r="P8" s="138">
        <v>16200</v>
      </c>
      <c r="Q8" s="138">
        <v>5400</v>
      </c>
      <c r="R8" s="138">
        <v>16200</v>
      </c>
      <c r="S8" s="138">
        <v>10800</v>
      </c>
      <c r="T8" s="138"/>
      <c r="U8" s="138">
        <v>10800</v>
      </c>
      <c r="V8" s="138">
        <v>16200</v>
      </c>
      <c r="W8" s="138">
        <v>16200</v>
      </c>
      <c r="X8" s="139"/>
    </row>
    <row r="9" spans="1:24" x14ac:dyDescent="0.35">
      <c r="B9" s="157"/>
      <c r="C9" s="119" t="s">
        <v>139</v>
      </c>
      <c r="D9" s="137"/>
      <c r="E9" s="138"/>
      <c r="F9" s="138"/>
      <c r="G9" s="138">
        <v>5500</v>
      </c>
      <c r="H9" s="138"/>
      <c r="I9" s="138">
        <v>11000</v>
      </c>
      <c r="J9" s="138"/>
      <c r="K9" s="138"/>
      <c r="L9" s="139"/>
      <c r="M9" s="137">
        <v>11000</v>
      </c>
      <c r="N9" s="138">
        <v>16500</v>
      </c>
      <c r="O9" s="138">
        <v>5500</v>
      </c>
      <c r="P9" s="138">
        <v>5500</v>
      </c>
      <c r="Q9" s="138"/>
      <c r="R9" s="138"/>
      <c r="S9" s="138"/>
      <c r="T9" s="138"/>
      <c r="U9" s="138"/>
      <c r="V9" s="138"/>
      <c r="W9" s="138"/>
      <c r="X9" s="139"/>
    </row>
    <row r="10" spans="1:24" x14ac:dyDescent="0.35">
      <c r="B10" s="157"/>
      <c r="C10" s="119" t="s">
        <v>19</v>
      </c>
      <c r="D10" s="137"/>
      <c r="E10" s="138"/>
      <c r="F10" s="138">
        <v>872</v>
      </c>
      <c r="G10" s="138">
        <v>2750</v>
      </c>
      <c r="H10" s="138"/>
      <c r="I10" s="138"/>
      <c r="J10" s="138"/>
      <c r="K10" s="138">
        <v>2750</v>
      </c>
      <c r="L10" s="139"/>
      <c r="M10" s="137">
        <v>2750</v>
      </c>
      <c r="N10" s="138"/>
      <c r="O10" s="138">
        <v>2750</v>
      </c>
      <c r="P10" s="138"/>
      <c r="Q10" s="138"/>
      <c r="R10" s="138">
        <v>2750</v>
      </c>
      <c r="S10" s="138"/>
      <c r="T10" s="138"/>
      <c r="U10" s="138"/>
      <c r="V10" s="138"/>
      <c r="W10" s="138"/>
      <c r="X10" s="139"/>
    </row>
    <row r="11" spans="1:24" x14ac:dyDescent="0.35">
      <c r="B11" s="157"/>
      <c r="C11" s="119" t="s">
        <v>359</v>
      </c>
      <c r="D11" s="137"/>
      <c r="E11" s="138"/>
      <c r="F11" s="138"/>
      <c r="G11" s="138">
        <v>2750</v>
      </c>
      <c r="H11" s="138"/>
      <c r="I11" s="138"/>
      <c r="J11" s="138"/>
      <c r="K11" s="138"/>
      <c r="L11" s="139"/>
      <c r="M11" s="137"/>
      <c r="N11" s="138">
        <v>2750</v>
      </c>
      <c r="O11" s="138">
        <v>2750</v>
      </c>
      <c r="P11" s="138"/>
      <c r="Q11" s="138"/>
      <c r="R11" s="138">
        <v>2750</v>
      </c>
      <c r="S11" s="138">
        <v>2750</v>
      </c>
      <c r="T11" s="138"/>
      <c r="U11" s="138"/>
      <c r="V11" s="138">
        <v>2750</v>
      </c>
      <c r="W11" s="138"/>
      <c r="X11" s="139"/>
    </row>
    <row r="12" spans="1:24" x14ac:dyDescent="0.35">
      <c r="B12" s="157"/>
      <c r="C12" s="119" t="s">
        <v>44</v>
      </c>
      <c r="D12" s="137"/>
      <c r="E12" s="138"/>
      <c r="F12" s="138"/>
      <c r="G12" s="138">
        <v>2750</v>
      </c>
      <c r="H12" s="138"/>
      <c r="I12" s="138">
        <v>2750</v>
      </c>
      <c r="J12" s="138">
        <v>8250</v>
      </c>
      <c r="K12" s="138">
        <v>2750</v>
      </c>
      <c r="L12" s="139"/>
      <c r="M12" s="137">
        <v>2750</v>
      </c>
      <c r="N12" s="138">
        <v>5500</v>
      </c>
      <c r="O12" s="138">
        <v>5500</v>
      </c>
      <c r="P12" s="138">
        <v>5500</v>
      </c>
      <c r="Q12" s="138">
        <v>2750</v>
      </c>
      <c r="R12" s="138">
        <v>2750</v>
      </c>
      <c r="S12" s="138">
        <v>2750</v>
      </c>
      <c r="T12" s="138"/>
      <c r="U12" s="138"/>
      <c r="V12" s="138"/>
      <c r="W12" s="138"/>
      <c r="X12" s="139"/>
    </row>
    <row r="13" spans="1:24" x14ac:dyDescent="0.35">
      <c r="B13" s="157"/>
      <c r="C13" s="119" t="s">
        <v>28</v>
      </c>
      <c r="D13" s="137"/>
      <c r="E13" s="138"/>
      <c r="F13" s="138">
        <v>2750</v>
      </c>
      <c r="G13" s="138">
        <v>8250</v>
      </c>
      <c r="H13" s="138"/>
      <c r="I13" s="138">
        <v>11000</v>
      </c>
      <c r="J13" s="138">
        <v>8250</v>
      </c>
      <c r="K13" s="138">
        <v>5500</v>
      </c>
      <c r="L13" s="139">
        <v>5500</v>
      </c>
      <c r="M13" s="137">
        <v>11000</v>
      </c>
      <c r="N13" s="138">
        <v>5500</v>
      </c>
      <c r="O13" s="138">
        <v>11000</v>
      </c>
      <c r="P13" s="138">
        <v>11000</v>
      </c>
      <c r="Q13" s="138">
        <v>5500</v>
      </c>
      <c r="R13" s="138">
        <v>11000</v>
      </c>
      <c r="S13" s="138"/>
      <c r="T13" s="138"/>
      <c r="U13" s="138">
        <v>5500</v>
      </c>
      <c r="V13" s="138">
        <v>2750</v>
      </c>
      <c r="W13" s="138">
        <v>2750</v>
      </c>
      <c r="X13" s="139">
        <v>2750</v>
      </c>
    </row>
    <row r="14" spans="1:24" x14ac:dyDescent="0.35">
      <c r="B14" s="157"/>
      <c r="C14" s="119" t="s">
        <v>35</v>
      </c>
      <c r="D14" s="137"/>
      <c r="E14" s="138"/>
      <c r="F14" s="138">
        <v>4201</v>
      </c>
      <c r="G14" s="138"/>
      <c r="H14" s="138">
        <v>5500</v>
      </c>
      <c r="I14" s="138">
        <v>5500</v>
      </c>
      <c r="J14" s="138"/>
      <c r="K14" s="138">
        <v>5500</v>
      </c>
      <c r="L14" s="139"/>
      <c r="M14" s="137">
        <v>5500</v>
      </c>
      <c r="N14" s="138">
        <v>5500</v>
      </c>
      <c r="O14" s="138"/>
      <c r="P14" s="138">
        <v>5500</v>
      </c>
      <c r="Q14" s="138">
        <v>5500</v>
      </c>
      <c r="R14" s="138"/>
      <c r="S14" s="138">
        <v>5500</v>
      </c>
      <c r="T14" s="138"/>
      <c r="U14" s="138"/>
      <c r="V14" s="138"/>
      <c r="W14" s="138"/>
      <c r="X14" s="139"/>
    </row>
    <row r="15" spans="1:24" x14ac:dyDescent="0.35">
      <c r="B15" s="157"/>
      <c r="C15" s="119" t="s">
        <v>25</v>
      </c>
      <c r="D15" s="137"/>
      <c r="E15" s="138"/>
      <c r="F15" s="138"/>
      <c r="G15" s="138">
        <v>5500</v>
      </c>
      <c r="H15" s="138"/>
      <c r="I15" s="138">
        <v>5500.01</v>
      </c>
      <c r="J15" s="138">
        <v>5500.01</v>
      </c>
      <c r="K15" s="138">
        <v>5500</v>
      </c>
      <c r="L15" s="139">
        <v>5500.02</v>
      </c>
      <c r="M15" s="137"/>
      <c r="N15" s="138">
        <v>5500</v>
      </c>
      <c r="O15" s="138">
        <v>5500</v>
      </c>
      <c r="P15" s="138">
        <v>5500</v>
      </c>
      <c r="Q15" s="138">
        <v>5500</v>
      </c>
      <c r="R15" s="138"/>
      <c r="S15" s="138"/>
      <c r="T15" s="138"/>
      <c r="U15" s="138">
        <v>5500</v>
      </c>
      <c r="V15" s="138"/>
      <c r="W15" s="138"/>
      <c r="X15" s="139"/>
    </row>
    <row r="16" spans="1:24" x14ac:dyDescent="0.35">
      <c r="B16" s="157"/>
      <c r="C16" s="119" t="s">
        <v>31</v>
      </c>
      <c r="D16" s="137"/>
      <c r="E16" s="138">
        <v>9316</v>
      </c>
      <c r="F16" s="138">
        <v>14960</v>
      </c>
      <c r="G16" s="138">
        <v>16762</v>
      </c>
      <c r="H16" s="138">
        <v>3740</v>
      </c>
      <c r="I16" s="138">
        <v>22440</v>
      </c>
      <c r="J16" s="138">
        <v>22440</v>
      </c>
      <c r="K16" s="138">
        <v>22440</v>
      </c>
      <c r="L16" s="139">
        <v>14960</v>
      </c>
      <c r="M16" s="137">
        <v>14960</v>
      </c>
      <c r="N16" s="138">
        <v>22440</v>
      </c>
      <c r="O16" s="138">
        <v>18700</v>
      </c>
      <c r="P16" s="138">
        <v>18700</v>
      </c>
      <c r="Q16" s="138">
        <v>11220</v>
      </c>
      <c r="R16" s="138">
        <v>3740</v>
      </c>
      <c r="S16" s="138"/>
      <c r="T16" s="138"/>
      <c r="U16" s="138"/>
      <c r="V16" s="138"/>
      <c r="W16" s="138"/>
      <c r="X16" s="139"/>
    </row>
    <row r="17" spans="2:24" x14ac:dyDescent="0.35">
      <c r="B17" s="157"/>
      <c r="C17" s="119" t="s">
        <v>23</v>
      </c>
      <c r="D17" s="137"/>
      <c r="E17" s="138"/>
      <c r="F17" s="138">
        <v>16500</v>
      </c>
      <c r="G17" s="138">
        <v>33000</v>
      </c>
      <c r="H17" s="138">
        <v>5500</v>
      </c>
      <c r="I17" s="138">
        <v>27500</v>
      </c>
      <c r="J17" s="138">
        <v>27500</v>
      </c>
      <c r="K17" s="138">
        <v>33000</v>
      </c>
      <c r="L17" s="139">
        <v>27500</v>
      </c>
      <c r="M17" s="137">
        <v>22000</v>
      </c>
      <c r="N17" s="138">
        <v>22000</v>
      </c>
      <c r="O17" s="138">
        <v>16500</v>
      </c>
      <c r="P17" s="138">
        <v>11000</v>
      </c>
      <c r="Q17" s="138">
        <v>22000</v>
      </c>
      <c r="R17" s="138">
        <v>11000</v>
      </c>
      <c r="S17" s="138">
        <v>16500</v>
      </c>
      <c r="T17" s="138"/>
      <c r="U17" s="138"/>
      <c r="V17" s="138"/>
      <c r="W17" s="138"/>
      <c r="X17" s="139"/>
    </row>
    <row r="18" spans="2:24" x14ac:dyDescent="0.35">
      <c r="B18" s="157"/>
      <c r="C18" s="119" t="s">
        <v>21</v>
      </c>
      <c r="D18" s="137"/>
      <c r="E18" s="138"/>
      <c r="F18" s="138"/>
      <c r="G18" s="138"/>
      <c r="H18" s="138"/>
      <c r="I18" s="138"/>
      <c r="J18" s="138"/>
      <c r="K18" s="138"/>
      <c r="L18" s="139"/>
      <c r="M18" s="137"/>
      <c r="N18" s="138">
        <v>1250</v>
      </c>
      <c r="O18" s="138"/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14" customFormat="1" ht="15" thickBot="1" x14ac:dyDescent="0.4">
      <c r="B19" s="172"/>
      <c r="C19" s="246" t="s">
        <v>784</v>
      </c>
      <c r="D19" s="189">
        <f>SUM(D7:D18)</f>
        <v>0</v>
      </c>
      <c r="E19" s="187">
        <f t="shared" ref="E19:X19" si="0">SUM(E7:E18)</f>
        <v>14716</v>
      </c>
      <c r="F19" s="187">
        <f t="shared" si="0"/>
        <v>71883</v>
      </c>
      <c r="G19" s="187">
        <f t="shared" si="0"/>
        <v>115562</v>
      </c>
      <c r="H19" s="187">
        <f t="shared" si="0"/>
        <v>14740</v>
      </c>
      <c r="I19" s="187">
        <f t="shared" si="0"/>
        <v>118190.01</v>
      </c>
      <c r="J19" s="187">
        <f t="shared" si="0"/>
        <v>115440.01000000001</v>
      </c>
      <c r="K19" s="187">
        <f t="shared" si="0"/>
        <v>99140</v>
      </c>
      <c r="L19" s="188">
        <f t="shared" si="0"/>
        <v>80660.02</v>
      </c>
      <c r="M19" s="189">
        <f t="shared" si="0"/>
        <v>102560</v>
      </c>
      <c r="N19" s="187">
        <f t="shared" si="0"/>
        <v>119540</v>
      </c>
      <c r="O19" s="187">
        <f t="shared" si="0"/>
        <v>90000</v>
      </c>
      <c r="P19" s="187">
        <f t="shared" si="0"/>
        <v>84400</v>
      </c>
      <c r="Q19" s="187">
        <f t="shared" si="0"/>
        <v>68870</v>
      </c>
      <c r="R19" s="187">
        <f t="shared" si="0"/>
        <v>66690</v>
      </c>
      <c r="S19" s="187">
        <f t="shared" si="0"/>
        <v>38300</v>
      </c>
      <c r="T19" s="187">
        <f t="shared" si="0"/>
        <v>1250</v>
      </c>
      <c r="U19" s="187">
        <f t="shared" si="0"/>
        <v>21800</v>
      </c>
      <c r="V19" s="187">
        <f t="shared" si="0"/>
        <v>21700</v>
      </c>
      <c r="W19" s="187">
        <f t="shared" si="0"/>
        <v>18950</v>
      </c>
      <c r="X19" s="188">
        <f t="shared" si="0"/>
        <v>2750</v>
      </c>
    </row>
    <row r="20" spans="2:24" x14ac:dyDescent="0.35">
      <c r="B20" s="228" t="s">
        <v>238</v>
      </c>
      <c r="C20" s="135" t="s">
        <v>82</v>
      </c>
      <c r="D20" s="146"/>
      <c r="E20" s="147"/>
      <c r="F20" s="147">
        <v>898</v>
      </c>
      <c r="G20" s="147"/>
      <c r="H20" s="147"/>
      <c r="I20" s="147"/>
      <c r="J20" s="147"/>
      <c r="K20" s="147"/>
      <c r="L20" s="148"/>
      <c r="M20" s="146"/>
      <c r="N20" s="147">
        <v>2100</v>
      </c>
      <c r="O20" s="147"/>
      <c r="P20" s="147">
        <v>2100</v>
      </c>
      <c r="Q20" s="147">
        <v>2100</v>
      </c>
      <c r="R20" s="147"/>
      <c r="S20" s="147"/>
      <c r="T20" s="147"/>
      <c r="U20" s="147"/>
      <c r="V20" s="147"/>
      <c r="W20" s="147"/>
      <c r="X20" s="148"/>
    </row>
    <row r="21" spans="2:24" x14ac:dyDescent="0.35">
      <c r="B21" s="157"/>
      <c r="C21" s="119" t="s">
        <v>17</v>
      </c>
      <c r="D21" s="137"/>
      <c r="E21" s="138"/>
      <c r="F21" s="138"/>
      <c r="G21" s="138">
        <v>3776</v>
      </c>
      <c r="H21" s="138"/>
      <c r="I21" s="138"/>
      <c r="J21" s="138"/>
      <c r="K21" s="138"/>
      <c r="L21" s="139"/>
      <c r="M21" s="137"/>
      <c r="N21" s="138"/>
      <c r="O21" s="138"/>
      <c r="P21" s="138"/>
      <c r="Q21" s="138"/>
      <c r="R21" s="138"/>
      <c r="S21" s="138"/>
      <c r="T21" s="138"/>
      <c r="U21" s="138">
        <v>2100</v>
      </c>
      <c r="V21" s="138"/>
      <c r="W21" s="138"/>
      <c r="X21" s="139"/>
    </row>
    <row r="22" spans="2:24" x14ac:dyDescent="0.35">
      <c r="B22" s="157"/>
      <c r="C22" s="119" t="s">
        <v>117</v>
      </c>
      <c r="D22" s="137"/>
      <c r="E22" s="138"/>
      <c r="F22" s="138">
        <v>11000</v>
      </c>
      <c r="G22" s="138">
        <v>5500</v>
      </c>
      <c r="H22" s="138"/>
      <c r="I22" s="138">
        <v>5500</v>
      </c>
      <c r="J22" s="138"/>
      <c r="K22" s="138"/>
      <c r="L22" s="139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x14ac:dyDescent="0.35">
      <c r="B23" s="157"/>
      <c r="C23" s="119" t="s">
        <v>118</v>
      </c>
      <c r="D23" s="137"/>
      <c r="E23" s="138"/>
      <c r="F23" s="138"/>
      <c r="G23" s="138"/>
      <c r="H23" s="138"/>
      <c r="I23" s="138">
        <v>5500</v>
      </c>
      <c r="J23" s="138">
        <v>5500</v>
      </c>
      <c r="K23" s="138"/>
      <c r="L23" s="139">
        <v>10857</v>
      </c>
      <c r="M23" s="137">
        <v>3432</v>
      </c>
      <c r="N23" s="138"/>
      <c r="O23" s="138">
        <v>5112</v>
      </c>
      <c r="P23" s="138">
        <v>3688</v>
      </c>
      <c r="Q23" s="138"/>
      <c r="R23" s="138">
        <v>6720</v>
      </c>
      <c r="S23" s="138">
        <v>1120</v>
      </c>
      <c r="T23" s="138"/>
      <c r="U23" s="138">
        <v>1132</v>
      </c>
      <c r="V23" s="138"/>
      <c r="W23" s="138"/>
      <c r="X23" s="139"/>
    </row>
    <row r="24" spans="2:24" x14ac:dyDescent="0.35">
      <c r="B24" s="157"/>
      <c r="C24" s="119" t="s">
        <v>15</v>
      </c>
      <c r="D24" s="137"/>
      <c r="E24" s="138"/>
      <c r="F24" s="138">
        <v>2960</v>
      </c>
      <c r="G24" s="138">
        <v>5920</v>
      </c>
      <c r="H24" s="138"/>
      <c r="I24" s="138">
        <v>5920</v>
      </c>
      <c r="J24" s="138">
        <v>11840</v>
      </c>
      <c r="K24" s="138">
        <v>5920</v>
      </c>
      <c r="L24" s="139">
        <v>8880</v>
      </c>
      <c r="M24" s="137">
        <v>5920</v>
      </c>
      <c r="N24" s="138">
        <v>5920</v>
      </c>
      <c r="O24" s="138">
        <v>8880</v>
      </c>
      <c r="P24" s="138">
        <v>17760</v>
      </c>
      <c r="Q24" s="138">
        <v>5920</v>
      </c>
      <c r="R24" s="138">
        <v>5920</v>
      </c>
      <c r="S24" s="138">
        <v>11840</v>
      </c>
      <c r="T24" s="138"/>
      <c r="U24" s="138">
        <v>5920</v>
      </c>
      <c r="V24" s="138">
        <v>5920</v>
      </c>
      <c r="W24" s="138">
        <v>5920</v>
      </c>
      <c r="X24" s="139"/>
    </row>
    <row r="25" spans="2:24" x14ac:dyDescent="0.35">
      <c r="B25" s="157"/>
      <c r="C25" s="119" t="s">
        <v>14</v>
      </c>
      <c r="D25" s="137"/>
      <c r="E25" s="138"/>
      <c r="F25" s="138"/>
      <c r="G25" s="138"/>
      <c r="H25" s="138"/>
      <c r="I25" s="138"/>
      <c r="J25" s="138"/>
      <c r="K25" s="138"/>
      <c r="L25" s="139">
        <v>4816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>
        <v>5418</v>
      </c>
      <c r="W25" s="138"/>
      <c r="X25" s="139"/>
    </row>
    <row r="26" spans="2:24" x14ac:dyDescent="0.35">
      <c r="B26" s="157"/>
      <c r="C26" s="119" t="s">
        <v>295</v>
      </c>
      <c r="D26" s="137">
        <v>3647</v>
      </c>
      <c r="E26" s="138"/>
      <c r="F26" s="138">
        <v>3647</v>
      </c>
      <c r="G26" s="138"/>
      <c r="H26" s="138"/>
      <c r="I26" s="138">
        <v>3126</v>
      </c>
      <c r="J26" s="138"/>
      <c r="K26" s="138"/>
      <c r="L26" s="139"/>
      <c r="M26" s="137"/>
      <c r="N26" s="138"/>
      <c r="O26" s="138"/>
      <c r="P26" s="138"/>
      <c r="Q26" s="138"/>
      <c r="R26" s="138">
        <v>3126</v>
      </c>
      <c r="S26" s="138"/>
      <c r="T26" s="138"/>
      <c r="U26" s="138"/>
      <c r="V26" s="138">
        <v>4689</v>
      </c>
      <c r="W26" s="138"/>
      <c r="X26" s="139"/>
    </row>
    <row r="27" spans="2:24" x14ac:dyDescent="0.35">
      <c r="B27" s="157"/>
      <c r="C27" s="119" t="s">
        <v>625</v>
      </c>
      <c r="D27" s="137"/>
      <c r="E27" s="138"/>
      <c r="F27" s="138"/>
      <c r="G27" s="138">
        <v>2100</v>
      </c>
      <c r="H27" s="138"/>
      <c r="I27" s="138">
        <v>6300</v>
      </c>
      <c r="J27" s="138">
        <v>4200</v>
      </c>
      <c r="K27" s="138">
        <v>8400</v>
      </c>
      <c r="L27" s="139">
        <v>2240</v>
      </c>
      <c r="M27" s="137">
        <v>5320</v>
      </c>
      <c r="N27" s="138">
        <v>4200</v>
      </c>
      <c r="O27" s="138"/>
      <c r="P27" s="138">
        <v>4200</v>
      </c>
      <c r="Q27" s="138">
        <v>4200</v>
      </c>
      <c r="R27" s="138"/>
      <c r="S27" s="138">
        <v>4212</v>
      </c>
      <c r="T27" s="138"/>
      <c r="U27" s="138"/>
      <c r="V27" s="138"/>
      <c r="W27" s="138"/>
      <c r="X27" s="139"/>
    </row>
    <row r="28" spans="2:24" x14ac:dyDescent="0.35">
      <c r="B28" s="157"/>
      <c r="C28" s="119" t="s">
        <v>119</v>
      </c>
      <c r="D28" s="137"/>
      <c r="E28" s="138"/>
      <c r="F28" s="138"/>
      <c r="G28" s="138">
        <v>5500</v>
      </c>
      <c r="H28" s="138"/>
      <c r="I28" s="138"/>
      <c r="J28" s="138">
        <v>5500</v>
      </c>
      <c r="K28" s="138"/>
      <c r="L28" s="139"/>
      <c r="M28" s="137">
        <v>5500</v>
      </c>
      <c r="N28" s="138">
        <v>5500</v>
      </c>
      <c r="O28" s="138"/>
      <c r="P28" s="138">
        <v>5500</v>
      </c>
      <c r="Q28" s="138"/>
      <c r="R28" s="138">
        <v>5500</v>
      </c>
      <c r="S28" s="138"/>
      <c r="T28" s="138"/>
      <c r="U28" s="138"/>
      <c r="V28" s="138"/>
      <c r="W28" s="138"/>
      <c r="X28" s="139"/>
    </row>
    <row r="29" spans="2:24" x14ac:dyDescent="0.35">
      <c r="B29" s="157"/>
      <c r="C29" s="119" t="s">
        <v>72</v>
      </c>
      <c r="D29" s="137"/>
      <c r="E29" s="138"/>
      <c r="F29" s="138"/>
      <c r="G29" s="138"/>
      <c r="H29" s="138"/>
      <c r="I29" s="138"/>
      <c r="J29" s="138"/>
      <c r="K29" s="138">
        <v>3120</v>
      </c>
      <c r="L29" s="139"/>
      <c r="M29" s="137">
        <v>3120</v>
      </c>
      <c r="N29" s="138"/>
      <c r="O29" s="138"/>
      <c r="P29" s="138"/>
      <c r="Q29" s="138">
        <v>3120</v>
      </c>
      <c r="R29" s="138"/>
      <c r="S29" s="138">
        <v>3120</v>
      </c>
      <c r="T29" s="138"/>
      <c r="U29" s="138"/>
      <c r="V29" s="138">
        <v>3120</v>
      </c>
      <c r="W29" s="138"/>
      <c r="X29" s="139"/>
    </row>
    <row r="30" spans="2:24" x14ac:dyDescent="0.35">
      <c r="B30" s="157"/>
      <c r="C30" s="119" t="s">
        <v>121</v>
      </c>
      <c r="D30" s="137"/>
      <c r="E30" s="138"/>
      <c r="F30" s="138"/>
      <c r="G30" s="138"/>
      <c r="H30" s="138"/>
      <c r="I30" s="138"/>
      <c r="J30" s="138"/>
      <c r="K30" s="138"/>
      <c r="L30" s="139"/>
      <c r="M30" s="137"/>
      <c r="N30" s="138"/>
      <c r="O30" s="138">
        <v>2750</v>
      </c>
      <c r="P30" s="138"/>
      <c r="Q30" s="138"/>
      <c r="R30" s="138"/>
      <c r="S30" s="138"/>
      <c r="T30" s="138"/>
      <c r="U30" s="138">
        <v>2750</v>
      </c>
      <c r="V30" s="138"/>
      <c r="W30" s="138"/>
      <c r="X30" s="139"/>
    </row>
    <row r="31" spans="2:24" x14ac:dyDescent="0.35">
      <c r="B31" s="157"/>
      <c r="C31" s="119" t="s">
        <v>512</v>
      </c>
      <c r="D31" s="137"/>
      <c r="E31" s="138"/>
      <c r="F31" s="138">
        <v>1112</v>
      </c>
      <c r="G31" s="138"/>
      <c r="H31" s="138"/>
      <c r="I31" s="138"/>
      <c r="J31" s="138"/>
      <c r="K31" s="138"/>
      <c r="L31" s="139"/>
      <c r="M31" s="137"/>
      <c r="N31" s="138">
        <v>6672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x14ac:dyDescent="0.35">
      <c r="B32" s="228" t="s">
        <v>696</v>
      </c>
      <c r="C32" s="119" t="s">
        <v>624</v>
      </c>
      <c r="D32" s="137"/>
      <c r="E32" s="138"/>
      <c r="F32" s="138">
        <v>5400</v>
      </c>
      <c r="G32" s="138"/>
      <c r="H32" s="138"/>
      <c r="I32" s="138"/>
      <c r="J32" s="138"/>
      <c r="K32" s="138"/>
      <c r="L32" s="139"/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x14ac:dyDescent="0.35">
      <c r="B33" s="157"/>
      <c r="C33" s="119" t="s">
        <v>701</v>
      </c>
      <c r="D33" s="137"/>
      <c r="E33" s="138">
        <v>1024</v>
      </c>
      <c r="F33" s="138"/>
      <c r="G33" s="138"/>
      <c r="H33" s="138"/>
      <c r="I33" s="138"/>
      <c r="J33" s="138"/>
      <c r="K33" s="138"/>
      <c r="L33" s="139"/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x14ac:dyDescent="0.35">
      <c r="B34" s="228" t="s">
        <v>787</v>
      </c>
      <c r="C34" s="119" t="s">
        <v>698</v>
      </c>
      <c r="D34" s="137"/>
      <c r="E34" s="138"/>
      <c r="F34" s="138"/>
      <c r="G34" s="138"/>
      <c r="H34" s="138"/>
      <c r="I34" s="138"/>
      <c r="J34" s="138"/>
      <c r="K34" s="138"/>
      <c r="L34" s="139"/>
      <c r="M34" s="137">
        <v>4644</v>
      </c>
      <c r="N34" s="138"/>
      <c r="O34" s="138">
        <v>2322</v>
      </c>
      <c r="P34" s="138">
        <v>2322</v>
      </c>
      <c r="Q34" s="138"/>
      <c r="R34" s="138"/>
      <c r="S34" s="138"/>
      <c r="T34" s="138"/>
      <c r="U34" s="138">
        <v>2322</v>
      </c>
      <c r="V34" s="138">
        <v>2322</v>
      </c>
      <c r="W34" s="138"/>
      <c r="X34" s="139"/>
    </row>
    <row r="35" spans="2:24" x14ac:dyDescent="0.35">
      <c r="B35" s="157"/>
      <c r="C35" s="119" t="s">
        <v>699</v>
      </c>
      <c r="D35" s="137"/>
      <c r="E35" s="138"/>
      <c r="F35" s="138"/>
      <c r="G35" s="138"/>
      <c r="H35" s="138"/>
      <c r="I35" s="138"/>
      <c r="J35" s="138"/>
      <c r="K35" s="138"/>
      <c r="L35" s="139"/>
      <c r="M35" s="137">
        <v>2370</v>
      </c>
      <c r="N35" s="138">
        <v>2370</v>
      </c>
      <c r="O35" s="138"/>
      <c r="P35" s="138"/>
      <c r="Q35" s="138">
        <v>2370</v>
      </c>
      <c r="R35" s="138"/>
      <c r="S35" s="138"/>
      <c r="T35" s="138"/>
      <c r="U35" s="138"/>
      <c r="V35" s="138">
        <v>4740</v>
      </c>
      <c r="W35" s="138"/>
      <c r="X35" s="139"/>
    </row>
    <row r="36" spans="2:24" ht="15" thickBot="1" x14ac:dyDescent="0.4">
      <c r="B36" s="157"/>
      <c r="C36" s="247" t="s">
        <v>784</v>
      </c>
      <c r="D36" s="232">
        <f>SUM(D20:D35)</f>
        <v>3647</v>
      </c>
      <c r="E36" s="233">
        <f t="shared" ref="E36:X36" si="1">SUM(E20:E35)</f>
        <v>1024</v>
      </c>
      <c r="F36" s="233">
        <f t="shared" si="1"/>
        <v>25017</v>
      </c>
      <c r="G36" s="233">
        <f t="shared" si="1"/>
        <v>22796</v>
      </c>
      <c r="H36" s="233">
        <f t="shared" si="1"/>
        <v>0</v>
      </c>
      <c r="I36" s="233">
        <f t="shared" si="1"/>
        <v>26346</v>
      </c>
      <c r="J36" s="233">
        <f t="shared" si="1"/>
        <v>27040</v>
      </c>
      <c r="K36" s="233">
        <f t="shared" si="1"/>
        <v>17440</v>
      </c>
      <c r="L36" s="234">
        <f t="shared" si="1"/>
        <v>26793</v>
      </c>
      <c r="M36" s="232">
        <f t="shared" si="1"/>
        <v>30306</v>
      </c>
      <c r="N36" s="233">
        <f t="shared" si="1"/>
        <v>26762</v>
      </c>
      <c r="O36" s="233">
        <f t="shared" si="1"/>
        <v>19064</v>
      </c>
      <c r="P36" s="233">
        <f t="shared" si="1"/>
        <v>35570</v>
      </c>
      <c r="Q36" s="233">
        <f t="shared" si="1"/>
        <v>17710</v>
      </c>
      <c r="R36" s="233">
        <f t="shared" si="1"/>
        <v>21266</v>
      </c>
      <c r="S36" s="233">
        <f t="shared" si="1"/>
        <v>20292</v>
      </c>
      <c r="T36" s="233">
        <f t="shared" si="1"/>
        <v>0</v>
      </c>
      <c r="U36" s="233">
        <f t="shared" si="1"/>
        <v>14224</v>
      </c>
      <c r="V36" s="233">
        <f t="shared" si="1"/>
        <v>26209</v>
      </c>
      <c r="W36" s="233">
        <f t="shared" si="1"/>
        <v>5920</v>
      </c>
      <c r="X36" s="234">
        <f t="shared" si="1"/>
        <v>0</v>
      </c>
    </row>
    <row r="37" spans="2:24" ht="15" thickBot="1" x14ac:dyDescent="0.4">
      <c r="B37" s="173" t="s">
        <v>736</v>
      </c>
      <c r="C37" s="243"/>
      <c r="D37" s="197">
        <f>D19+D36</f>
        <v>3647</v>
      </c>
      <c r="E37" s="195">
        <f t="shared" ref="E37:X37" si="2">E19+E36</f>
        <v>15740</v>
      </c>
      <c r="F37" s="195">
        <f t="shared" si="2"/>
        <v>96900</v>
      </c>
      <c r="G37" s="195">
        <f t="shared" si="2"/>
        <v>138358</v>
      </c>
      <c r="H37" s="195">
        <f t="shared" si="2"/>
        <v>14740</v>
      </c>
      <c r="I37" s="195">
        <f t="shared" si="2"/>
        <v>144536.01</v>
      </c>
      <c r="J37" s="195">
        <f t="shared" si="2"/>
        <v>142480.01</v>
      </c>
      <c r="K37" s="195">
        <f t="shared" si="2"/>
        <v>116580</v>
      </c>
      <c r="L37" s="196">
        <f t="shared" si="2"/>
        <v>107453.02</v>
      </c>
      <c r="M37" s="197">
        <f t="shared" si="2"/>
        <v>132866</v>
      </c>
      <c r="N37" s="195">
        <f t="shared" si="2"/>
        <v>146302</v>
      </c>
      <c r="O37" s="195">
        <f t="shared" si="2"/>
        <v>109064</v>
      </c>
      <c r="P37" s="195">
        <f t="shared" si="2"/>
        <v>119970</v>
      </c>
      <c r="Q37" s="195">
        <f t="shared" si="2"/>
        <v>86580</v>
      </c>
      <c r="R37" s="195">
        <f t="shared" si="2"/>
        <v>87956</v>
      </c>
      <c r="S37" s="195">
        <f t="shared" si="2"/>
        <v>58592</v>
      </c>
      <c r="T37" s="195">
        <f t="shared" si="2"/>
        <v>1250</v>
      </c>
      <c r="U37" s="195">
        <f t="shared" si="2"/>
        <v>36024</v>
      </c>
      <c r="V37" s="195">
        <f t="shared" si="2"/>
        <v>47909</v>
      </c>
      <c r="W37" s="195">
        <f t="shared" si="2"/>
        <v>24870</v>
      </c>
      <c r="X37" s="196">
        <f t="shared" si="2"/>
        <v>2750</v>
      </c>
    </row>
  </sheetData>
  <pageMargins left="0.25" right="0.25" top="0.75" bottom="0.75" header="0.3" footer="0.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selection activeCell="E17" sqref="E17"/>
    </sheetView>
  </sheetViews>
  <sheetFormatPr baseColWidth="10" defaultColWidth="11.453125" defaultRowHeight="14.5" x14ac:dyDescent="0.35"/>
  <cols>
    <col min="1" max="2" width="11.453125" style="231"/>
    <col min="3" max="4" width="14.7265625" style="231" bestFit="1" customWidth="1"/>
    <col min="5" max="5" width="17" style="231" bestFit="1" customWidth="1"/>
    <col min="6" max="6" width="32.26953125" style="231" bestFit="1" customWidth="1"/>
    <col min="7" max="8" width="11.453125" style="231"/>
    <col min="9" max="9" width="16.81640625" style="231" bestFit="1" customWidth="1"/>
    <col min="10" max="10" width="13" style="231" customWidth="1"/>
    <col min="11" max="16384" width="11.453125" style="231"/>
  </cols>
  <sheetData>
    <row r="1" spans="1:12" x14ac:dyDescent="0.35">
      <c r="A1" s="13">
        <v>43622</v>
      </c>
      <c r="C1" s="93"/>
      <c r="D1" s="210" t="s">
        <v>693</v>
      </c>
      <c r="E1" s="210"/>
      <c r="F1" s="210"/>
    </row>
    <row r="4" spans="1:12" ht="26" x14ac:dyDescent="0.3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3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7">
        <v>0</v>
      </c>
      <c r="I5" s="9" t="s">
        <v>607</v>
      </c>
      <c r="J5" s="10">
        <v>43552</v>
      </c>
      <c r="K5" s="10" t="s">
        <v>136</v>
      </c>
      <c r="L5" s="11">
        <v>2019</v>
      </c>
    </row>
    <row r="6" spans="1:12" x14ac:dyDescent="0.35">
      <c r="A6" s="7" t="s">
        <v>43</v>
      </c>
      <c r="B6" s="7" t="s">
        <v>11</v>
      </c>
      <c r="C6" s="7" t="s">
        <v>706</v>
      </c>
      <c r="D6" s="7">
        <v>1</v>
      </c>
      <c r="E6" s="7" t="s">
        <v>701</v>
      </c>
      <c r="F6" s="7" t="s">
        <v>708</v>
      </c>
      <c r="G6" s="7">
        <v>512</v>
      </c>
      <c r="H6" s="7">
        <v>0</v>
      </c>
      <c r="I6" s="239" t="s">
        <v>783</v>
      </c>
      <c r="J6" s="240">
        <v>43595</v>
      </c>
      <c r="K6" s="10" t="s">
        <v>225</v>
      </c>
      <c r="L6" s="11">
        <v>2019</v>
      </c>
    </row>
    <row r="7" spans="1:12" x14ac:dyDescent="0.35">
      <c r="A7" s="7" t="s">
        <v>43</v>
      </c>
      <c r="B7" s="7" t="s">
        <v>11</v>
      </c>
      <c r="C7" s="7" t="s">
        <v>408</v>
      </c>
      <c r="D7" s="7">
        <v>1</v>
      </c>
      <c r="E7" s="7" t="s">
        <v>31</v>
      </c>
      <c r="F7" s="7" t="s">
        <v>32</v>
      </c>
      <c r="G7" s="7">
        <v>3740</v>
      </c>
      <c r="H7" s="7">
        <v>1904</v>
      </c>
      <c r="I7" s="9" t="s">
        <v>770</v>
      </c>
      <c r="J7" s="10">
        <v>43595</v>
      </c>
      <c r="K7" s="10" t="s">
        <v>225</v>
      </c>
      <c r="L7" s="11">
        <v>2019</v>
      </c>
    </row>
    <row r="8" spans="1:12" x14ac:dyDescent="0.35">
      <c r="A8" s="7" t="s">
        <v>43</v>
      </c>
      <c r="B8" s="7" t="s">
        <v>11</v>
      </c>
      <c r="C8" s="7" t="s">
        <v>261</v>
      </c>
      <c r="D8" s="7">
        <v>1</v>
      </c>
      <c r="E8" s="7" t="s">
        <v>33</v>
      </c>
      <c r="F8" s="7" t="s">
        <v>34</v>
      </c>
      <c r="G8" s="7">
        <v>5400</v>
      </c>
      <c r="H8" s="7">
        <v>0</v>
      </c>
      <c r="I8" s="9" t="s">
        <v>632</v>
      </c>
      <c r="J8" s="10">
        <v>43598</v>
      </c>
      <c r="K8" s="10" t="s">
        <v>225</v>
      </c>
      <c r="L8" s="11">
        <v>2019</v>
      </c>
    </row>
    <row r="9" spans="1:12" x14ac:dyDescent="0.35">
      <c r="A9" s="7" t="s">
        <v>43</v>
      </c>
      <c r="B9" s="7" t="s">
        <v>11</v>
      </c>
      <c r="C9" s="7" t="s">
        <v>267</v>
      </c>
      <c r="D9" s="7">
        <v>1</v>
      </c>
      <c r="E9" s="7" t="s">
        <v>31</v>
      </c>
      <c r="F9" s="7" t="s">
        <v>32</v>
      </c>
      <c r="G9" s="7">
        <v>3740</v>
      </c>
      <c r="H9" s="7">
        <v>0</v>
      </c>
      <c r="I9" s="9" t="s">
        <v>634</v>
      </c>
      <c r="J9" s="10">
        <v>43601</v>
      </c>
      <c r="K9" s="10" t="s">
        <v>225</v>
      </c>
      <c r="L9" s="11">
        <v>2019</v>
      </c>
    </row>
    <row r="10" spans="1:12" x14ac:dyDescent="0.35">
      <c r="A10" s="7" t="s">
        <v>43</v>
      </c>
      <c r="B10" s="7" t="s">
        <v>11</v>
      </c>
      <c r="C10" s="7" t="s">
        <v>580</v>
      </c>
      <c r="D10" s="7">
        <v>1</v>
      </c>
      <c r="E10" s="7" t="s">
        <v>31</v>
      </c>
      <c r="F10" s="7" t="s">
        <v>32</v>
      </c>
      <c r="G10" s="7">
        <v>3740</v>
      </c>
      <c r="H10" s="7">
        <v>0</v>
      </c>
      <c r="I10" s="9" t="s">
        <v>688</v>
      </c>
      <c r="J10" s="10">
        <v>43615</v>
      </c>
      <c r="K10" s="10" t="s">
        <v>225</v>
      </c>
      <c r="L10" s="11">
        <v>2019</v>
      </c>
    </row>
    <row r="11" spans="1:12" x14ac:dyDescent="0.3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7">
        <v>0</v>
      </c>
      <c r="I11" s="9" t="s">
        <v>753</v>
      </c>
      <c r="J11" s="10">
        <v>43622</v>
      </c>
      <c r="K11" s="10" t="s">
        <v>288</v>
      </c>
      <c r="L11" s="11">
        <v>2019</v>
      </c>
    </row>
    <row r="12" spans="1:12" x14ac:dyDescent="0.35">
      <c r="A12" s="7" t="s">
        <v>43</v>
      </c>
      <c r="B12" s="7" t="s">
        <v>11</v>
      </c>
      <c r="C12" s="7" t="s">
        <v>619</v>
      </c>
      <c r="D12" s="7">
        <v>1</v>
      </c>
      <c r="E12" s="7" t="s">
        <v>624</v>
      </c>
      <c r="F12" s="7" t="s">
        <v>138</v>
      </c>
      <c r="G12" s="7">
        <v>2700</v>
      </c>
      <c r="H12" s="7">
        <v>0</v>
      </c>
      <c r="I12" s="239" t="s">
        <v>783</v>
      </c>
      <c r="J12" s="240">
        <v>43622</v>
      </c>
      <c r="K12" s="10" t="s">
        <v>288</v>
      </c>
      <c r="L12" s="11">
        <v>2019</v>
      </c>
    </row>
    <row r="13" spans="1:12" x14ac:dyDescent="0.35">
      <c r="A13" s="7" t="s">
        <v>43</v>
      </c>
      <c r="B13" s="7" t="s">
        <v>11</v>
      </c>
      <c r="C13" s="7" t="s">
        <v>262</v>
      </c>
      <c r="D13" s="7">
        <v>1</v>
      </c>
      <c r="E13" s="7" t="s">
        <v>33</v>
      </c>
      <c r="F13" s="7" t="s">
        <v>34</v>
      </c>
      <c r="G13" s="7">
        <v>5400</v>
      </c>
      <c r="H13" s="7">
        <v>0</v>
      </c>
      <c r="I13" s="9" t="s">
        <v>765</v>
      </c>
      <c r="J13" s="10">
        <v>43622</v>
      </c>
      <c r="K13" s="10" t="s">
        <v>288</v>
      </c>
      <c r="L13" s="11">
        <v>2019</v>
      </c>
    </row>
    <row r="14" spans="1:12" x14ac:dyDescent="0.35">
      <c r="A14" s="7" t="s">
        <v>43</v>
      </c>
      <c r="B14" s="7" t="s">
        <v>11</v>
      </c>
      <c r="C14" s="7" t="s">
        <v>581</v>
      </c>
      <c r="D14" s="7">
        <v>1</v>
      </c>
      <c r="E14" s="7" t="s">
        <v>31</v>
      </c>
      <c r="F14" s="7" t="s">
        <v>32</v>
      </c>
      <c r="G14" s="7">
        <v>3740</v>
      </c>
      <c r="H14" s="7">
        <v>0</v>
      </c>
      <c r="I14" s="9" t="s">
        <v>689</v>
      </c>
      <c r="J14" s="10">
        <v>43622</v>
      </c>
      <c r="K14" s="10" t="s">
        <v>288</v>
      </c>
      <c r="L14" s="11">
        <v>2019</v>
      </c>
    </row>
    <row r="15" spans="1:12" x14ac:dyDescent="0.35">
      <c r="A15" s="7" t="s">
        <v>43</v>
      </c>
      <c r="B15" s="7" t="s">
        <v>11</v>
      </c>
      <c r="C15" s="7" t="s">
        <v>259</v>
      </c>
      <c r="D15" s="7">
        <v>1</v>
      </c>
      <c r="E15" s="7" t="s">
        <v>33</v>
      </c>
      <c r="F15" s="7" t="s">
        <v>34</v>
      </c>
      <c r="G15" s="7">
        <v>5400</v>
      </c>
      <c r="H15" s="7">
        <v>0</v>
      </c>
      <c r="I15" s="9" t="s">
        <v>764</v>
      </c>
      <c r="J15" s="10">
        <v>43629</v>
      </c>
      <c r="K15" s="10" t="s">
        <v>288</v>
      </c>
      <c r="L15" s="11">
        <v>2019</v>
      </c>
    </row>
    <row r="16" spans="1:12" x14ac:dyDescent="0.35">
      <c r="A16" s="7" t="s">
        <v>43</v>
      </c>
      <c r="B16" s="7" t="s">
        <v>11</v>
      </c>
      <c r="C16" s="7" t="s">
        <v>478</v>
      </c>
      <c r="D16" s="7">
        <v>1</v>
      </c>
      <c r="E16" s="7" t="s">
        <v>293</v>
      </c>
      <c r="F16" s="7" t="s">
        <v>436</v>
      </c>
      <c r="G16" s="7">
        <v>5500</v>
      </c>
      <c r="H16" s="7">
        <v>0</v>
      </c>
      <c r="I16" s="9" t="s">
        <v>774</v>
      </c>
      <c r="J16" s="10">
        <v>43629</v>
      </c>
      <c r="K16" s="10" t="s">
        <v>288</v>
      </c>
      <c r="L16" s="11">
        <v>2019</v>
      </c>
    </row>
    <row r="17" spans="1:12" x14ac:dyDescent="0.35">
      <c r="A17" s="7" t="s">
        <v>43</v>
      </c>
      <c r="B17" s="7" t="s">
        <v>11</v>
      </c>
      <c r="C17" s="7" t="s">
        <v>466</v>
      </c>
      <c r="D17" s="7">
        <v>1</v>
      </c>
      <c r="E17" s="7" t="s">
        <v>117</v>
      </c>
      <c r="F17" s="7" t="s">
        <v>129</v>
      </c>
      <c r="G17" s="8">
        <v>5500</v>
      </c>
      <c r="H17" s="7">
        <v>0</v>
      </c>
      <c r="I17" s="9" t="s">
        <v>754</v>
      </c>
      <c r="J17" s="10">
        <v>43630</v>
      </c>
      <c r="K17" s="10" t="s">
        <v>288</v>
      </c>
      <c r="L17" s="11">
        <v>2019</v>
      </c>
    </row>
    <row r="18" spans="1:12" x14ac:dyDescent="0.35">
      <c r="A18" s="7" t="s">
        <v>43</v>
      </c>
      <c r="B18" s="7" t="s">
        <v>11</v>
      </c>
      <c r="C18" s="7" t="s">
        <v>346</v>
      </c>
      <c r="D18" s="7">
        <v>1</v>
      </c>
      <c r="E18" s="7" t="s">
        <v>31</v>
      </c>
      <c r="F18" s="7" t="s">
        <v>32</v>
      </c>
      <c r="G18" s="7">
        <v>3740</v>
      </c>
      <c r="H18" s="7">
        <v>0</v>
      </c>
      <c r="I18" s="9" t="s">
        <v>769</v>
      </c>
      <c r="J18" s="10">
        <v>43630</v>
      </c>
      <c r="K18" s="10" t="s">
        <v>288</v>
      </c>
      <c r="L18" s="11">
        <v>2019</v>
      </c>
    </row>
    <row r="19" spans="1:12" x14ac:dyDescent="0.35">
      <c r="A19" s="7" t="s">
        <v>43</v>
      </c>
      <c r="B19" s="7" t="s">
        <v>11</v>
      </c>
      <c r="C19" s="7" t="s">
        <v>366</v>
      </c>
      <c r="D19" s="7">
        <v>1</v>
      </c>
      <c r="E19" s="7" t="s">
        <v>15</v>
      </c>
      <c r="F19" s="7" t="s">
        <v>16</v>
      </c>
      <c r="G19" s="7">
        <v>2960</v>
      </c>
      <c r="H19" s="7">
        <v>0</v>
      </c>
      <c r="I19" s="9" t="s">
        <v>459</v>
      </c>
      <c r="J19" s="10">
        <v>43636</v>
      </c>
      <c r="K19" s="10" t="s">
        <v>288</v>
      </c>
      <c r="L19" s="11">
        <v>2019</v>
      </c>
    </row>
    <row r="20" spans="1:12" x14ac:dyDescent="0.3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5500</v>
      </c>
      <c r="H20" s="7">
        <v>0</v>
      </c>
      <c r="I20" s="9" t="s">
        <v>755</v>
      </c>
      <c r="J20" s="10">
        <v>43636</v>
      </c>
      <c r="K20" s="10" t="s">
        <v>288</v>
      </c>
      <c r="L20" s="11">
        <v>2019</v>
      </c>
    </row>
    <row r="21" spans="1:12" x14ac:dyDescent="0.35">
      <c r="A21" s="7" t="s">
        <v>43</v>
      </c>
      <c r="B21" s="7" t="s">
        <v>11</v>
      </c>
      <c r="C21" s="7" t="s">
        <v>511</v>
      </c>
      <c r="D21" s="7">
        <v>1</v>
      </c>
      <c r="E21" s="7" t="s">
        <v>512</v>
      </c>
      <c r="F21" s="7" t="s">
        <v>513</v>
      </c>
      <c r="G21" s="8">
        <v>1112</v>
      </c>
      <c r="H21" s="7">
        <v>0</v>
      </c>
      <c r="I21" s="9" t="s">
        <v>713</v>
      </c>
      <c r="J21" s="10">
        <v>43636</v>
      </c>
      <c r="K21" s="10" t="s">
        <v>288</v>
      </c>
      <c r="L21" s="11">
        <v>2019</v>
      </c>
    </row>
    <row r="22" spans="1:12" x14ac:dyDescent="0.35">
      <c r="A22" s="7" t="s">
        <v>43</v>
      </c>
      <c r="B22" s="7" t="s">
        <v>11</v>
      </c>
      <c r="C22" s="7" t="s">
        <v>164</v>
      </c>
      <c r="D22" s="7">
        <v>1</v>
      </c>
      <c r="E22" s="7" t="s">
        <v>31</v>
      </c>
      <c r="F22" s="7" t="s">
        <v>32</v>
      </c>
      <c r="G22" s="7">
        <v>3740</v>
      </c>
      <c r="H22" s="7">
        <v>0</v>
      </c>
      <c r="I22" s="9" t="s">
        <v>629</v>
      </c>
      <c r="J22" s="10">
        <v>43636</v>
      </c>
      <c r="K22" s="10" t="s">
        <v>288</v>
      </c>
      <c r="L22" s="11">
        <v>2019</v>
      </c>
    </row>
    <row r="23" spans="1:12" x14ac:dyDescent="0.35">
      <c r="A23" s="7" t="s">
        <v>43</v>
      </c>
      <c r="B23" s="7" t="s">
        <v>11</v>
      </c>
      <c r="C23" s="7" t="s">
        <v>214</v>
      </c>
      <c r="D23" s="7">
        <v>2</v>
      </c>
      <c r="E23" s="7" t="s">
        <v>35</v>
      </c>
      <c r="F23" s="7" t="s">
        <v>30</v>
      </c>
      <c r="G23" s="7">
        <v>4201</v>
      </c>
      <c r="H23" s="7">
        <v>0</v>
      </c>
      <c r="I23" s="9" t="s">
        <v>763</v>
      </c>
      <c r="J23" s="10">
        <v>43636</v>
      </c>
      <c r="K23" s="10" t="s">
        <v>288</v>
      </c>
      <c r="L23" s="11">
        <v>2019</v>
      </c>
    </row>
    <row r="24" spans="1:12" x14ac:dyDescent="0.35">
      <c r="A24" s="7" t="s">
        <v>43</v>
      </c>
      <c r="B24" s="7" t="s">
        <v>11</v>
      </c>
      <c r="C24" s="7" t="s">
        <v>265</v>
      </c>
      <c r="D24" s="7">
        <v>1</v>
      </c>
      <c r="E24" s="7" t="s">
        <v>31</v>
      </c>
      <c r="F24" s="7" t="s">
        <v>32</v>
      </c>
      <c r="G24" s="7">
        <v>3740</v>
      </c>
      <c r="H24" s="7">
        <v>0</v>
      </c>
      <c r="I24" s="9" t="s">
        <v>633</v>
      </c>
      <c r="J24" s="10">
        <v>43636</v>
      </c>
      <c r="K24" s="10" t="s">
        <v>288</v>
      </c>
      <c r="L24" s="11">
        <v>2019</v>
      </c>
    </row>
    <row r="25" spans="1:12" x14ac:dyDescent="0.35">
      <c r="A25" s="7" t="s">
        <v>43</v>
      </c>
      <c r="B25" s="7" t="s">
        <v>11</v>
      </c>
      <c r="C25" s="7" t="s">
        <v>609</v>
      </c>
      <c r="D25" s="7">
        <v>1</v>
      </c>
      <c r="E25" s="7" t="s">
        <v>82</v>
      </c>
      <c r="F25" s="7" t="s">
        <v>623</v>
      </c>
      <c r="G25" s="7">
        <v>898</v>
      </c>
      <c r="H25" s="7">
        <v>0</v>
      </c>
      <c r="I25" s="239" t="s">
        <v>783</v>
      </c>
      <c r="J25" s="240">
        <v>43636</v>
      </c>
      <c r="K25" s="10" t="s">
        <v>288</v>
      </c>
      <c r="L25" s="11">
        <v>2019</v>
      </c>
    </row>
    <row r="26" spans="1:12" x14ac:dyDescent="0.35">
      <c r="A26" s="7" t="s">
        <v>43</v>
      </c>
      <c r="B26" s="7" t="s">
        <v>11</v>
      </c>
      <c r="C26" s="7" t="s">
        <v>338</v>
      </c>
      <c r="D26" s="7">
        <v>1</v>
      </c>
      <c r="E26" s="7" t="s">
        <v>19</v>
      </c>
      <c r="F26" s="7" t="s">
        <v>20</v>
      </c>
      <c r="G26" s="7">
        <v>2750</v>
      </c>
      <c r="H26" s="7">
        <v>1878</v>
      </c>
      <c r="I26" s="9" t="s">
        <v>768</v>
      </c>
      <c r="J26" s="10">
        <v>43636</v>
      </c>
      <c r="K26" s="10" t="s">
        <v>288</v>
      </c>
      <c r="L26" s="11">
        <v>2019</v>
      </c>
    </row>
    <row r="27" spans="1:12" x14ac:dyDescent="0.35">
      <c r="A27" s="7" t="s">
        <v>43</v>
      </c>
      <c r="B27" s="7" t="s">
        <v>11</v>
      </c>
      <c r="C27" s="7" t="s">
        <v>339</v>
      </c>
      <c r="D27" s="7">
        <v>1</v>
      </c>
      <c r="E27" s="7" t="s">
        <v>28</v>
      </c>
      <c r="F27" s="7" t="s">
        <v>29</v>
      </c>
      <c r="G27" s="7">
        <v>2750</v>
      </c>
      <c r="H27" s="7">
        <v>0</v>
      </c>
      <c r="I27" s="9" t="s">
        <v>460</v>
      </c>
      <c r="J27" s="10">
        <v>43636</v>
      </c>
      <c r="K27" s="10" t="s">
        <v>288</v>
      </c>
      <c r="L27" s="11">
        <v>2019</v>
      </c>
    </row>
    <row r="28" spans="1:12" x14ac:dyDescent="0.35">
      <c r="A28" s="7" t="s">
        <v>43</v>
      </c>
      <c r="B28" s="7" t="s">
        <v>11</v>
      </c>
      <c r="C28" s="7" t="s">
        <v>403</v>
      </c>
      <c r="D28" s="7">
        <v>1</v>
      </c>
      <c r="E28" s="7" t="s">
        <v>23</v>
      </c>
      <c r="F28" s="7" t="s">
        <v>24</v>
      </c>
      <c r="G28" s="7">
        <v>5500</v>
      </c>
      <c r="H28" s="7">
        <v>0</v>
      </c>
      <c r="I28" s="9" t="s">
        <v>557</v>
      </c>
      <c r="J28" s="10">
        <v>43636</v>
      </c>
      <c r="K28" s="10" t="s">
        <v>288</v>
      </c>
      <c r="L28" s="11">
        <v>2019</v>
      </c>
    </row>
    <row r="29" spans="1:12" x14ac:dyDescent="0.35">
      <c r="A29" s="7" t="s">
        <v>43</v>
      </c>
      <c r="B29" s="7" t="s">
        <v>11</v>
      </c>
      <c r="C29" s="7" t="s">
        <v>575</v>
      </c>
      <c r="D29" s="7">
        <v>1</v>
      </c>
      <c r="E29" s="7" t="s">
        <v>33</v>
      </c>
      <c r="F29" s="7" t="s">
        <v>34</v>
      </c>
      <c r="G29" s="7">
        <v>5400</v>
      </c>
      <c r="H29" s="7">
        <v>0</v>
      </c>
      <c r="I29" s="9" t="s">
        <v>775</v>
      </c>
      <c r="J29" s="10">
        <v>43636</v>
      </c>
      <c r="K29" s="10" t="s">
        <v>288</v>
      </c>
      <c r="L29" s="11">
        <v>2019</v>
      </c>
    </row>
    <row r="30" spans="1:12" x14ac:dyDescent="0.35">
      <c r="A30" s="7" t="s">
        <v>43</v>
      </c>
      <c r="B30" s="7" t="s">
        <v>11</v>
      </c>
      <c r="C30" s="7" t="s">
        <v>174</v>
      </c>
      <c r="D30" s="7">
        <v>2</v>
      </c>
      <c r="E30" s="7" t="s">
        <v>293</v>
      </c>
      <c r="F30" s="7" t="s">
        <v>436</v>
      </c>
      <c r="G30" s="33">
        <v>5500</v>
      </c>
      <c r="H30" s="7">
        <v>0</v>
      </c>
      <c r="I30" s="9" t="s">
        <v>761</v>
      </c>
      <c r="J30" s="10">
        <v>43643</v>
      </c>
      <c r="K30" s="10" t="s">
        <v>288</v>
      </c>
      <c r="L30" s="11">
        <v>2019</v>
      </c>
    </row>
    <row r="31" spans="1:12" x14ac:dyDescent="0.35">
      <c r="A31" s="7" t="s">
        <v>43</v>
      </c>
      <c r="B31" s="7" t="s">
        <v>11</v>
      </c>
      <c r="C31" s="7" t="s">
        <v>208</v>
      </c>
      <c r="D31" s="7">
        <v>2</v>
      </c>
      <c r="E31" s="7" t="s">
        <v>23</v>
      </c>
      <c r="F31" s="7" t="s">
        <v>24</v>
      </c>
      <c r="G31" s="7">
        <v>5500</v>
      </c>
      <c r="H31" s="7">
        <v>0</v>
      </c>
      <c r="I31" s="9" t="s">
        <v>447</v>
      </c>
      <c r="J31" s="10">
        <v>43643</v>
      </c>
      <c r="K31" s="10" t="s">
        <v>288</v>
      </c>
      <c r="L31" s="11">
        <v>2019</v>
      </c>
    </row>
    <row r="32" spans="1:12" x14ac:dyDescent="0.35">
      <c r="A32" s="7" t="s">
        <v>43</v>
      </c>
      <c r="B32" s="7" t="s">
        <v>11</v>
      </c>
      <c r="C32" s="7" t="s">
        <v>271</v>
      </c>
      <c r="D32" s="7">
        <v>2</v>
      </c>
      <c r="E32" s="7" t="s">
        <v>23</v>
      </c>
      <c r="F32" s="7" t="s">
        <v>24</v>
      </c>
      <c r="G32" s="7">
        <v>5500</v>
      </c>
      <c r="H32" s="7">
        <v>0</v>
      </c>
      <c r="I32" s="9" t="s">
        <v>544</v>
      </c>
      <c r="J32" s="10">
        <v>43643</v>
      </c>
      <c r="K32" s="10" t="s">
        <v>288</v>
      </c>
      <c r="L32" s="11">
        <v>2019</v>
      </c>
    </row>
    <row r="33" spans="1:12" x14ac:dyDescent="0.35">
      <c r="A33" s="7" t="s">
        <v>43</v>
      </c>
      <c r="B33" s="7" t="s">
        <v>11</v>
      </c>
      <c r="C33" s="7" t="s">
        <v>482</v>
      </c>
      <c r="D33" s="7">
        <v>1</v>
      </c>
      <c r="E33" s="7" t="s">
        <v>33</v>
      </c>
      <c r="F33" s="7" t="s">
        <v>34</v>
      </c>
      <c r="G33" s="7">
        <v>5400</v>
      </c>
      <c r="H33" s="7">
        <v>0</v>
      </c>
      <c r="I33" s="9" t="s">
        <v>776</v>
      </c>
      <c r="J33" s="10">
        <v>43643</v>
      </c>
      <c r="K33" s="10" t="s">
        <v>288</v>
      </c>
      <c r="L33" s="11">
        <v>2019</v>
      </c>
    </row>
    <row r="34" spans="1:12" x14ac:dyDescent="0.35">
      <c r="A34" s="7" t="s">
        <v>43</v>
      </c>
      <c r="B34" s="7" t="s">
        <v>11</v>
      </c>
      <c r="C34" s="7" t="s">
        <v>468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710</v>
      </c>
      <c r="J34" s="10">
        <v>43650</v>
      </c>
      <c r="K34" s="10" t="s">
        <v>226</v>
      </c>
      <c r="L34" s="11">
        <v>2019</v>
      </c>
    </row>
    <row r="35" spans="1:12" x14ac:dyDescent="0.35">
      <c r="A35" s="7" t="s">
        <v>43</v>
      </c>
      <c r="B35" s="7" t="s">
        <v>11</v>
      </c>
      <c r="C35" s="7" t="s">
        <v>175</v>
      </c>
      <c r="D35" s="7">
        <v>2</v>
      </c>
      <c r="E35" s="7" t="s">
        <v>293</v>
      </c>
      <c r="F35" s="7" t="s">
        <v>436</v>
      </c>
      <c r="G35" s="33">
        <v>5500</v>
      </c>
      <c r="H35" s="7">
        <v>0</v>
      </c>
      <c r="I35" s="9" t="s">
        <v>323</v>
      </c>
      <c r="J35" s="10">
        <v>43650</v>
      </c>
      <c r="K35" s="10" t="s">
        <v>226</v>
      </c>
      <c r="L35" s="11">
        <v>2019</v>
      </c>
    </row>
    <row r="36" spans="1:12" x14ac:dyDescent="0.35">
      <c r="A36" s="7" t="s">
        <v>43</v>
      </c>
      <c r="B36" s="7" t="s">
        <v>11</v>
      </c>
      <c r="C36" s="7" t="s">
        <v>176</v>
      </c>
      <c r="D36" s="7">
        <v>1</v>
      </c>
      <c r="E36" s="7" t="s">
        <v>33</v>
      </c>
      <c r="F36" s="7" t="s">
        <v>34</v>
      </c>
      <c r="G36" s="33">
        <v>5400</v>
      </c>
      <c r="H36" s="7">
        <v>0</v>
      </c>
      <c r="I36" s="9" t="s">
        <v>324</v>
      </c>
      <c r="J36" s="10">
        <v>43650</v>
      </c>
      <c r="K36" s="10" t="s">
        <v>226</v>
      </c>
      <c r="L36" s="11">
        <v>2019</v>
      </c>
    </row>
    <row r="37" spans="1:12" x14ac:dyDescent="0.35">
      <c r="A37" s="7" t="s">
        <v>43</v>
      </c>
      <c r="B37" s="7" t="s">
        <v>11</v>
      </c>
      <c r="C37" s="7" t="s">
        <v>264</v>
      </c>
      <c r="D37" s="7">
        <v>1</v>
      </c>
      <c r="E37" s="7" t="s">
        <v>31</v>
      </c>
      <c r="F37" s="7" t="s">
        <v>32</v>
      </c>
      <c r="G37" s="7">
        <v>5542</v>
      </c>
      <c r="H37" s="7">
        <v>0</v>
      </c>
      <c r="I37" s="9" t="s">
        <v>766</v>
      </c>
      <c r="J37" s="10">
        <v>43650</v>
      </c>
      <c r="K37" s="10" t="s">
        <v>226</v>
      </c>
      <c r="L37" s="11">
        <v>2019</v>
      </c>
    </row>
    <row r="38" spans="1:12" x14ac:dyDescent="0.35">
      <c r="A38" s="7" t="s">
        <v>43</v>
      </c>
      <c r="B38" s="7" t="s">
        <v>11</v>
      </c>
      <c r="C38" s="7" t="s">
        <v>404</v>
      </c>
      <c r="D38" s="7">
        <v>1</v>
      </c>
      <c r="E38" s="7" t="s">
        <v>23</v>
      </c>
      <c r="F38" s="7" t="s">
        <v>24</v>
      </c>
      <c r="G38" s="7">
        <v>5500</v>
      </c>
      <c r="H38" s="7">
        <v>0</v>
      </c>
      <c r="I38" s="9" t="s">
        <v>558</v>
      </c>
      <c r="J38" s="10">
        <v>43650</v>
      </c>
      <c r="K38" s="10" t="s">
        <v>226</v>
      </c>
      <c r="L38" s="11">
        <v>2019</v>
      </c>
    </row>
    <row r="39" spans="1:12" x14ac:dyDescent="0.35">
      <c r="A39" s="7" t="s">
        <v>43</v>
      </c>
      <c r="B39" s="7" t="s">
        <v>11</v>
      </c>
      <c r="C39" s="7" t="s">
        <v>417</v>
      </c>
      <c r="D39" s="7">
        <v>1</v>
      </c>
      <c r="E39" s="7" t="s">
        <v>28</v>
      </c>
      <c r="F39" s="7" t="s">
        <v>29</v>
      </c>
      <c r="G39" s="7">
        <v>2750</v>
      </c>
      <c r="H39" s="7">
        <v>0</v>
      </c>
      <c r="I39" s="9" t="s">
        <v>570</v>
      </c>
      <c r="J39" s="10">
        <v>43650</v>
      </c>
      <c r="K39" s="10" t="s">
        <v>226</v>
      </c>
      <c r="L39" s="11">
        <v>2019</v>
      </c>
    </row>
    <row r="40" spans="1:12" x14ac:dyDescent="0.35">
      <c r="A40" s="7" t="s">
        <v>43</v>
      </c>
      <c r="B40" s="7" t="s">
        <v>11</v>
      </c>
      <c r="C40" s="7" t="s">
        <v>473</v>
      </c>
      <c r="D40" s="7">
        <v>1</v>
      </c>
      <c r="E40" s="7" t="s">
        <v>293</v>
      </c>
      <c r="F40" s="7" t="s">
        <v>436</v>
      </c>
      <c r="G40" s="7">
        <v>5500</v>
      </c>
      <c r="H40" s="7">
        <v>0</v>
      </c>
      <c r="I40" s="9" t="s">
        <v>773</v>
      </c>
      <c r="J40" s="10">
        <v>43650</v>
      </c>
      <c r="K40" s="10" t="s">
        <v>226</v>
      </c>
      <c r="L40" s="11">
        <v>2019</v>
      </c>
    </row>
    <row r="41" spans="1:12" x14ac:dyDescent="0.35">
      <c r="A41" s="7" t="s">
        <v>43</v>
      </c>
      <c r="B41" s="7" t="s">
        <v>11</v>
      </c>
      <c r="C41" s="7" t="s">
        <v>611</v>
      </c>
      <c r="D41" s="7">
        <v>1</v>
      </c>
      <c r="E41" s="7" t="s">
        <v>17</v>
      </c>
      <c r="F41" s="7" t="s">
        <v>18</v>
      </c>
      <c r="G41" s="7">
        <v>3776</v>
      </c>
      <c r="H41" s="7">
        <v>0</v>
      </c>
      <c r="I41" s="239" t="s">
        <v>783</v>
      </c>
      <c r="J41" s="240">
        <v>43650</v>
      </c>
      <c r="K41" s="10" t="s">
        <v>226</v>
      </c>
      <c r="L41" s="11">
        <v>2019</v>
      </c>
    </row>
    <row r="42" spans="1:12" x14ac:dyDescent="0.35">
      <c r="A42" s="7" t="s">
        <v>43</v>
      </c>
      <c r="B42" s="7" t="s">
        <v>11</v>
      </c>
      <c r="C42" s="7" t="s">
        <v>646</v>
      </c>
      <c r="D42" s="7">
        <v>1</v>
      </c>
      <c r="E42" s="7" t="s">
        <v>359</v>
      </c>
      <c r="F42" s="7" t="s">
        <v>683</v>
      </c>
      <c r="G42" s="7">
        <v>2750</v>
      </c>
      <c r="H42" s="7">
        <v>0</v>
      </c>
      <c r="I42" s="239" t="s">
        <v>783</v>
      </c>
      <c r="J42" s="240">
        <v>43650</v>
      </c>
      <c r="K42" s="10" t="s">
        <v>226</v>
      </c>
      <c r="L42" s="11">
        <v>2019</v>
      </c>
    </row>
    <row r="43" spans="1:12" x14ac:dyDescent="0.35">
      <c r="A43" s="7" t="s">
        <v>43</v>
      </c>
      <c r="B43" s="7" t="s">
        <v>11</v>
      </c>
      <c r="C43" s="7" t="s">
        <v>579</v>
      </c>
      <c r="D43" s="7">
        <v>1</v>
      </c>
      <c r="E43" s="7" t="s">
        <v>23</v>
      </c>
      <c r="F43" s="7" t="s">
        <v>24</v>
      </c>
      <c r="G43" s="7">
        <v>5500</v>
      </c>
      <c r="H43" s="7">
        <v>0</v>
      </c>
      <c r="I43" s="9" t="s">
        <v>687</v>
      </c>
      <c r="J43" s="10">
        <v>43650</v>
      </c>
      <c r="K43" s="10" t="s">
        <v>226</v>
      </c>
      <c r="L43" s="11">
        <v>2019</v>
      </c>
    </row>
    <row r="44" spans="1:12" x14ac:dyDescent="0.35">
      <c r="A44" s="7" t="s">
        <v>43</v>
      </c>
      <c r="B44" s="7" t="s">
        <v>11</v>
      </c>
      <c r="C44" s="7" t="s">
        <v>258</v>
      </c>
      <c r="D44" s="7">
        <v>1</v>
      </c>
      <c r="E44" s="7" t="s">
        <v>139</v>
      </c>
      <c r="F44" s="7" t="s">
        <v>24</v>
      </c>
      <c r="G44" s="7">
        <v>5500</v>
      </c>
      <c r="H44" s="7">
        <v>0</v>
      </c>
      <c r="I44" s="9" t="s">
        <v>531</v>
      </c>
      <c r="J44" s="10">
        <v>43657</v>
      </c>
      <c r="K44" s="10" t="s">
        <v>226</v>
      </c>
      <c r="L44" s="11">
        <v>2019</v>
      </c>
    </row>
    <row r="45" spans="1:12" x14ac:dyDescent="0.35">
      <c r="A45" s="7" t="s">
        <v>43</v>
      </c>
      <c r="B45" s="7" t="s">
        <v>11</v>
      </c>
      <c r="C45" s="7" t="s">
        <v>266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767</v>
      </c>
      <c r="J45" s="10">
        <v>43657</v>
      </c>
      <c r="K45" s="10" t="s">
        <v>226</v>
      </c>
      <c r="L45" s="11">
        <v>2019</v>
      </c>
    </row>
    <row r="46" spans="1:12" x14ac:dyDescent="0.35">
      <c r="A46" s="7" t="s">
        <v>43</v>
      </c>
      <c r="B46" s="7" t="s">
        <v>11</v>
      </c>
      <c r="C46" s="7" t="s">
        <v>268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541</v>
      </c>
      <c r="J46" s="10">
        <v>43657</v>
      </c>
      <c r="K46" s="10" t="s">
        <v>226</v>
      </c>
      <c r="L46" s="11">
        <v>2019</v>
      </c>
    </row>
    <row r="47" spans="1:12" x14ac:dyDescent="0.35">
      <c r="A47" s="7" t="s">
        <v>43</v>
      </c>
      <c r="B47" s="7" t="s">
        <v>11</v>
      </c>
      <c r="C47" s="7" t="s">
        <v>400</v>
      </c>
      <c r="D47" s="7">
        <v>1</v>
      </c>
      <c r="E47" s="7" t="s">
        <v>19</v>
      </c>
      <c r="F47" s="7" t="s">
        <v>20</v>
      </c>
      <c r="G47" s="7">
        <v>2750</v>
      </c>
      <c r="H47" s="7">
        <v>0</v>
      </c>
      <c r="I47" s="9" t="s">
        <v>555</v>
      </c>
      <c r="J47" s="10">
        <v>43657</v>
      </c>
      <c r="K47" s="10" t="s">
        <v>226</v>
      </c>
      <c r="L47" s="11">
        <v>2019</v>
      </c>
    </row>
    <row r="48" spans="1:12" x14ac:dyDescent="0.35">
      <c r="A48" s="7" t="s">
        <v>43</v>
      </c>
      <c r="B48" s="7" t="s">
        <v>11</v>
      </c>
      <c r="C48" s="7" t="s">
        <v>414</v>
      </c>
      <c r="D48" s="7">
        <v>2</v>
      </c>
      <c r="E48" s="7" t="s">
        <v>23</v>
      </c>
      <c r="F48" s="7" t="s">
        <v>24</v>
      </c>
      <c r="G48" s="7">
        <v>5500</v>
      </c>
      <c r="H48" s="7">
        <v>0</v>
      </c>
      <c r="I48" s="9" t="s">
        <v>567</v>
      </c>
      <c r="J48" s="10">
        <v>43657</v>
      </c>
      <c r="K48" s="10" t="s">
        <v>226</v>
      </c>
      <c r="L48" s="11">
        <v>2019</v>
      </c>
    </row>
    <row r="49" spans="1:12" x14ac:dyDescent="0.35">
      <c r="A49" s="7" t="s">
        <v>43</v>
      </c>
      <c r="B49" s="7" t="s">
        <v>11</v>
      </c>
      <c r="C49" s="7" t="s">
        <v>421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571</v>
      </c>
      <c r="J49" s="10">
        <v>43657</v>
      </c>
      <c r="K49" s="10" t="s">
        <v>226</v>
      </c>
      <c r="L49" s="11">
        <v>2019</v>
      </c>
    </row>
    <row r="50" spans="1:12" x14ac:dyDescent="0.35">
      <c r="A50" s="7" t="s">
        <v>43</v>
      </c>
      <c r="B50" s="7" t="s">
        <v>11</v>
      </c>
      <c r="C50" s="7" t="s">
        <v>474</v>
      </c>
      <c r="D50" s="7">
        <v>1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716</v>
      </c>
      <c r="J50" s="10">
        <v>43657</v>
      </c>
      <c r="K50" s="10" t="s">
        <v>226</v>
      </c>
      <c r="L50" s="11">
        <v>2019</v>
      </c>
    </row>
    <row r="51" spans="1:12" x14ac:dyDescent="0.35">
      <c r="A51" s="7" t="s">
        <v>43</v>
      </c>
      <c r="B51" s="7" t="s">
        <v>11</v>
      </c>
      <c r="C51" s="7" t="s">
        <v>620</v>
      </c>
      <c r="D51" s="7">
        <v>1</v>
      </c>
      <c r="E51" s="7" t="s">
        <v>625</v>
      </c>
      <c r="F51" s="7" t="s">
        <v>626</v>
      </c>
      <c r="G51" s="7">
        <v>2100</v>
      </c>
      <c r="H51" s="7">
        <v>0</v>
      </c>
      <c r="I51" s="239" t="s">
        <v>783</v>
      </c>
      <c r="J51" s="240">
        <v>43657</v>
      </c>
      <c r="K51" s="10" t="s">
        <v>226</v>
      </c>
      <c r="L51" s="11">
        <v>2019</v>
      </c>
    </row>
    <row r="52" spans="1:12" x14ac:dyDescent="0.35">
      <c r="A52" s="7" t="s">
        <v>43</v>
      </c>
      <c r="B52" s="7" t="s">
        <v>11</v>
      </c>
      <c r="C52" s="7" t="s">
        <v>582</v>
      </c>
      <c r="D52" s="7">
        <v>1</v>
      </c>
      <c r="E52" s="7" t="s">
        <v>31</v>
      </c>
      <c r="F52" s="7" t="s">
        <v>32</v>
      </c>
      <c r="G52" s="7">
        <v>3740</v>
      </c>
      <c r="H52" s="7">
        <v>0</v>
      </c>
      <c r="I52" s="9" t="s">
        <v>780</v>
      </c>
      <c r="J52" s="10">
        <v>43657</v>
      </c>
      <c r="K52" s="10" t="s">
        <v>226</v>
      </c>
      <c r="L52" s="11">
        <v>2019</v>
      </c>
    </row>
    <row r="53" spans="1:12" x14ac:dyDescent="0.35">
      <c r="A53" s="7" t="s">
        <v>43</v>
      </c>
      <c r="B53" s="7" t="s">
        <v>11</v>
      </c>
      <c r="C53" s="7" t="s">
        <v>471</v>
      </c>
      <c r="D53" s="7">
        <v>1</v>
      </c>
      <c r="E53" s="7" t="s">
        <v>117</v>
      </c>
      <c r="F53" s="7" t="s">
        <v>129</v>
      </c>
      <c r="G53" s="7">
        <v>5500</v>
      </c>
      <c r="H53" s="7">
        <v>0</v>
      </c>
      <c r="I53" s="9" t="s">
        <v>519</v>
      </c>
      <c r="J53" s="10">
        <v>43664</v>
      </c>
      <c r="K53" s="10" t="s">
        <v>226</v>
      </c>
      <c r="L53" s="11">
        <v>2019</v>
      </c>
    </row>
    <row r="54" spans="1:12" x14ac:dyDescent="0.35">
      <c r="A54" s="7" t="s">
        <v>43</v>
      </c>
      <c r="B54" s="7" t="s">
        <v>11</v>
      </c>
      <c r="C54" s="7" t="s">
        <v>177</v>
      </c>
      <c r="D54" s="7">
        <v>1</v>
      </c>
      <c r="E54" s="7" t="s">
        <v>33</v>
      </c>
      <c r="F54" s="7" t="s">
        <v>34</v>
      </c>
      <c r="G54" s="33">
        <v>5400</v>
      </c>
      <c r="H54" s="7">
        <v>0</v>
      </c>
      <c r="I54" s="9" t="s">
        <v>381</v>
      </c>
      <c r="J54" s="10">
        <v>43664</v>
      </c>
      <c r="K54" s="10" t="s">
        <v>226</v>
      </c>
      <c r="L54" s="11">
        <v>2019</v>
      </c>
    </row>
    <row r="55" spans="1:12" x14ac:dyDescent="0.3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7">
        <v>0</v>
      </c>
      <c r="I55" s="9" t="s">
        <v>253</v>
      </c>
      <c r="J55" s="10">
        <v>43664</v>
      </c>
      <c r="K55" s="10" t="s">
        <v>226</v>
      </c>
      <c r="L55" s="11">
        <v>2019</v>
      </c>
    </row>
    <row r="56" spans="1:12" x14ac:dyDescent="0.35">
      <c r="A56" s="7" t="s">
        <v>43</v>
      </c>
      <c r="B56" s="7" t="s">
        <v>11</v>
      </c>
      <c r="C56" s="7" t="s">
        <v>263</v>
      </c>
      <c r="D56" s="7">
        <v>1</v>
      </c>
      <c r="E56" s="7" t="s">
        <v>28</v>
      </c>
      <c r="F56" s="7" t="s">
        <v>29</v>
      </c>
      <c r="G56" s="7">
        <v>5500</v>
      </c>
      <c r="H56" s="7">
        <v>0</v>
      </c>
      <c r="I56" s="9" t="s">
        <v>536</v>
      </c>
      <c r="J56" s="10">
        <v>43664</v>
      </c>
      <c r="K56" s="10" t="s">
        <v>226</v>
      </c>
      <c r="L56" s="11">
        <v>2019</v>
      </c>
    </row>
    <row r="57" spans="1:12" x14ac:dyDescent="0.35">
      <c r="A57" s="7" t="s">
        <v>43</v>
      </c>
      <c r="B57" s="7" t="s">
        <v>11</v>
      </c>
      <c r="C57" s="7" t="s">
        <v>422</v>
      </c>
      <c r="D57" s="7">
        <v>1</v>
      </c>
      <c r="E57" s="7" t="s">
        <v>23</v>
      </c>
      <c r="F57" s="7" t="s">
        <v>24</v>
      </c>
      <c r="G57" s="7">
        <v>5500</v>
      </c>
      <c r="H57" s="7">
        <v>0</v>
      </c>
      <c r="I57" s="9" t="s">
        <v>572</v>
      </c>
      <c r="J57" s="10">
        <v>43664</v>
      </c>
      <c r="K57" s="10" t="s">
        <v>226</v>
      </c>
      <c r="L57" s="11">
        <v>2019</v>
      </c>
    </row>
    <row r="58" spans="1:12" x14ac:dyDescent="0.35">
      <c r="A58" s="7" t="s">
        <v>43</v>
      </c>
      <c r="B58" s="7" t="s">
        <v>11</v>
      </c>
      <c r="C58" s="7" t="s">
        <v>475</v>
      </c>
      <c r="D58" s="7">
        <v>1</v>
      </c>
      <c r="E58" s="7" t="s">
        <v>293</v>
      </c>
      <c r="F58" s="7" t="s">
        <v>436</v>
      </c>
      <c r="G58" s="7">
        <v>5500</v>
      </c>
      <c r="H58" s="7">
        <v>0</v>
      </c>
      <c r="I58" s="9" t="s">
        <v>717</v>
      </c>
      <c r="J58" s="10">
        <v>43664</v>
      </c>
      <c r="K58" s="10" t="s">
        <v>226</v>
      </c>
      <c r="L58" s="11">
        <v>2019</v>
      </c>
    </row>
    <row r="59" spans="1:12" x14ac:dyDescent="0.35">
      <c r="A59" s="7" t="s">
        <v>43</v>
      </c>
      <c r="B59" s="7" t="s">
        <v>11</v>
      </c>
      <c r="C59" s="7" t="s">
        <v>613</v>
      </c>
      <c r="D59" s="7">
        <v>1</v>
      </c>
      <c r="E59" s="7" t="s">
        <v>15</v>
      </c>
      <c r="F59" s="7" t="s">
        <v>16</v>
      </c>
      <c r="G59" s="7">
        <v>5920</v>
      </c>
      <c r="H59" s="7">
        <v>0</v>
      </c>
      <c r="I59" s="239" t="s">
        <v>783</v>
      </c>
      <c r="J59" s="240">
        <v>43664</v>
      </c>
      <c r="K59" s="10" t="s">
        <v>226</v>
      </c>
      <c r="L59" s="11">
        <v>2019</v>
      </c>
    </row>
    <row r="60" spans="1:12" x14ac:dyDescent="0.35">
      <c r="A60" s="7" t="s">
        <v>43</v>
      </c>
      <c r="B60" s="7" t="s">
        <v>11</v>
      </c>
      <c r="C60" s="7" t="s">
        <v>583</v>
      </c>
      <c r="D60" s="7">
        <v>1</v>
      </c>
      <c r="E60" s="7" t="s">
        <v>31</v>
      </c>
      <c r="F60" s="7" t="s">
        <v>32</v>
      </c>
      <c r="G60" s="7">
        <v>3740</v>
      </c>
      <c r="H60" s="7">
        <v>0</v>
      </c>
      <c r="I60" s="9" t="s">
        <v>781</v>
      </c>
      <c r="J60" s="10">
        <v>43664</v>
      </c>
      <c r="K60" s="10" t="s">
        <v>226</v>
      </c>
      <c r="L60" s="11">
        <v>2019</v>
      </c>
    </row>
    <row r="61" spans="1:12" x14ac:dyDescent="0.35">
      <c r="A61" s="7" t="s">
        <v>43</v>
      </c>
      <c r="B61" s="7" t="s">
        <v>11</v>
      </c>
      <c r="C61" s="7" t="s">
        <v>171</v>
      </c>
      <c r="D61" s="7">
        <v>2</v>
      </c>
      <c r="E61" s="7" t="s">
        <v>293</v>
      </c>
      <c r="F61" s="7" t="s">
        <v>436</v>
      </c>
      <c r="G61" s="33">
        <v>5500</v>
      </c>
      <c r="H61" s="7">
        <v>0</v>
      </c>
      <c r="I61" s="9" t="s">
        <v>380</v>
      </c>
      <c r="J61" s="10">
        <v>43671</v>
      </c>
      <c r="K61" s="10" t="s">
        <v>226</v>
      </c>
      <c r="L61" s="11">
        <v>2019</v>
      </c>
    </row>
    <row r="62" spans="1:12" x14ac:dyDescent="0.35">
      <c r="A62" s="7" t="s">
        <v>43</v>
      </c>
      <c r="B62" s="7" t="s">
        <v>11</v>
      </c>
      <c r="C62" s="7" t="s">
        <v>423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573</v>
      </c>
      <c r="J62" s="10">
        <v>43671</v>
      </c>
      <c r="K62" s="10" t="s">
        <v>226</v>
      </c>
      <c r="L62" s="11">
        <v>2019</v>
      </c>
    </row>
    <row r="63" spans="1:12" x14ac:dyDescent="0.35">
      <c r="A63" s="7" t="s">
        <v>43</v>
      </c>
      <c r="B63" s="7" t="s">
        <v>11</v>
      </c>
      <c r="C63" s="7" t="s">
        <v>214</v>
      </c>
      <c r="D63" s="7">
        <v>1</v>
      </c>
      <c r="E63" s="7" t="s">
        <v>35</v>
      </c>
      <c r="F63" s="7" t="s">
        <v>30</v>
      </c>
      <c r="G63" s="7">
        <v>5500</v>
      </c>
      <c r="H63" s="7">
        <v>0</v>
      </c>
      <c r="I63" s="9" t="s">
        <v>762</v>
      </c>
      <c r="J63" s="10">
        <v>43706</v>
      </c>
      <c r="K63" s="10" t="s">
        <v>350</v>
      </c>
      <c r="L63" s="11">
        <v>2019</v>
      </c>
    </row>
    <row r="64" spans="1:12" x14ac:dyDescent="0.35">
      <c r="A64" s="7" t="s">
        <v>43</v>
      </c>
      <c r="B64" s="7" t="s">
        <v>11</v>
      </c>
      <c r="C64" s="7" t="s">
        <v>425</v>
      </c>
      <c r="D64" s="7">
        <v>1</v>
      </c>
      <c r="E64" s="7" t="s">
        <v>23</v>
      </c>
      <c r="F64" s="7" t="s">
        <v>24</v>
      </c>
      <c r="G64" s="7">
        <v>5500</v>
      </c>
      <c r="H64" s="7">
        <v>0</v>
      </c>
      <c r="I64" s="9" t="s">
        <v>589</v>
      </c>
      <c r="J64" s="10">
        <v>43706</v>
      </c>
      <c r="K64" s="10" t="s">
        <v>350</v>
      </c>
      <c r="L64" s="11">
        <v>2019</v>
      </c>
    </row>
    <row r="65" spans="1:12" x14ac:dyDescent="0.35">
      <c r="A65" s="7" t="s">
        <v>43</v>
      </c>
      <c r="B65" s="7" t="s">
        <v>11</v>
      </c>
      <c r="C65" s="7" t="s">
        <v>645</v>
      </c>
      <c r="D65" s="7">
        <v>1</v>
      </c>
      <c r="E65" s="7" t="s">
        <v>31</v>
      </c>
      <c r="F65" s="7" t="s">
        <v>32</v>
      </c>
      <c r="G65" s="7">
        <v>3740</v>
      </c>
      <c r="H65" s="7">
        <v>0</v>
      </c>
      <c r="I65" s="9" t="s">
        <v>760</v>
      </c>
      <c r="J65" s="10">
        <v>43706</v>
      </c>
      <c r="K65" s="10" t="s">
        <v>350</v>
      </c>
      <c r="L65" s="11">
        <v>2019</v>
      </c>
    </row>
    <row r="66" spans="1:12" x14ac:dyDescent="0.35">
      <c r="A66" s="7" t="s">
        <v>43</v>
      </c>
      <c r="B66" s="7" t="s">
        <v>11</v>
      </c>
      <c r="C66" s="7" t="s">
        <v>144</v>
      </c>
      <c r="D66" s="7">
        <v>1</v>
      </c>
      <c r="E66" s="7" t="s">
        <v>44</v>
      </c>
      <c r="F66" s="7" t="s">
        <v>27</v>
      </c>
      <c r="G66" s="7">
        <v>2750</v>
      </c>
      <c r="H66" s="7">
        <v>0</v>
      </c>
      <c r="I66" s="9" t="s">
        <v>376</v>
      </c>
      <c r="J66" s="10">
        <v>43713</v>
      </c>
      <c r="K66" s="10" t="s">
        <v>344</v>
      </c>
      <c r="L66" s="11">
        <v>2019</v>
      </c>
    </row>
    <row r="67" spans="1:12" x14ac:dyDescent="0.35">
      <c r="A67" s="7" t="s">
        <v>43</v>
      </c>
      <c r="B67" s="7" t="s">
        <v>11</v>
      </c>
      <c r="C67" s="7" t="s">
        <v>410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563</v>
      </c>
      <c r="J67" s="10">
        <v>43713</v>
      </c>
      <c r="K67" s="10" t="s">
        <v>344</v>
      </c>
      <c r="L67" s="11">
        <v>2019</v>
      </c>
    </row>
    <row r="68" spans="1:12" x14ac:dyDescent="0.35">
      <c r="A68" s="7" t="s">
        <v>43</v>
      </c>
      <c r="B68" s="7" t="s">
        <v>11</v>
      </c>
      <c r="C68" s="7" t="s">
        <v>415</v>
      </c>
      <c r="D68" s="7">
        <v>1</v>
      </c>
      <c r="E68" s="7" t="s">
        <v>28</v>
      </c>
      <c r="F68" s="7" t="s">
        <v>29</v>
      </c>
      <c r="G68" s="7">
        <v>2750</v>
      </c>
      <c r="H68" s="7">
        <v>0</v>
      </c>
      <c r="I68" s="9" t="s">
        <v>771</v>
      </c>
      <c r="J68" s="10">
        <v>43713</v>
      </c>
      <c r="K68" s="10" t="s">
        <v>344</v>
      </c>
      <c r="L68" s="11">
        <v>2019</v>
      </c>
    </row>
    <row r="69" spans="1:12" x14ac:dyDescent="0.35">
      <c r="A69" s="7" t="s">
        <v>43</v>
      </c>
      <c r="B69" s="7" t="s">
        <v>11</v>
      </c>
      <c r="C69" s="7" t="s">
        <v>426</v>
      </c>
      <c r="D69" s="7">
        <v>1</v>
      </c>
      <c r="E69" s="7" t="s">
        <v>23</v>
      </c>
      <c r="F69" s="7" t="s">
        <v>24</v>
      </c>
      <c r="G69" s="7">
        <v>5500</v>
      </c>
      <c r="H69" s="7">
        <v>0</v>
      </c>
      <c r="I69" s="9" t="s">
        <v>590</v>
      </c>
      <c r="J69" s="10">
        <v>43713</v>
      </c>
      <c r="K69" s="10" t="s">
        <v>344</v>
      </c>
      <c r="L69" s="11">
        <v>2019</v>
      </c>
    </row>
    <row r="70" spans="1:12" x14ac:dyDescent="0.35">
      <c r="A70" s="7" t="s">
        <v>43</v>
      </c>
      <c r="B70" s="7" t="s">
        <v>11</v>
      </c>
      <c r="C70" s="209" t="s">
        <v>476</v>
      </c>
      <c r="D70" s="7">
        <v>1</v>
      </c>
      <c r="E70" s="7" t="s">
        <v>293</v>
      </c>
      <c r="F70" s="7" t="s">
        <v>436</v>
      </c>
      <c r="G70" s="7">
        <v>5500</v>
      </c>
      <c r="H70" s="7">
        <v>0</v>
      </c>
      <c r="I70" s="9" t="s">
        <v>718</v>
      </c>
      <c r="J70" s="10">
        <v>43713</v>
      </c>
      <c r="K70" s="10" t="s">
        <v>344</v>
      </c>
      <c r="L70" s="11">
        <v>2019</v>
      </c>
    </row>
    <row r="71" spans="1:12" x14ac:dyDescent="0.35">
      <c r="A71" s="7" t="s">
        <v>43</v>
      </c>
      <c r="B71" s="7" t="s">
        <v>11</v>
      </c>
      <c r="C71" s="7" t="s">
        <v>622</v>
      </c>
      <c r="D71" s="7">
        <v>2</v>
      </c>
      <c r="E71" s="7" t="s">
        <v>625</v>
      </c>
      <c r="F71" s="7" t="s">
        <v>626</v>
      </c>
      <c r="G71" s="7">
        <v>4200</v>
      </c>
      <c r="H71" s="7">
        <v>0</v>
      </c>
      <c r="I71" s="239" t="s">
        <v>783</v>
      </c>
      <c r="J71" s="10">
        <v>43713</v>
      </c>
      <c r="K71" s="10" t="s">
        <v>344</v>
      </c>
      <c r="L71" s="11">
        <v>2019</v>
      </c>
    </row>
    <row r="72" spans="1:12" x14ac:dyDescent="0.35">
      <c r="A72" s="7" t="s">
        <v>43</v>
      </c>
      <c r="B72" s="7" t="s">
        <v>11</v>
      </c>
      <c r="C72" s="7" t="s">
        <v>586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692</v>
      </c>
      <c r="J72" s="10">
        <v>43713</v>
      </c>
      <c r="K72" s="10" t="s">
        <v>344</v>
      </c>
      <c r="L72" s="11">
        <v>2019</v>
      </c>
    </row>
    <row r="73" spans="1:12" x14ac:dyDescent="0.35">
      <c r="A73" s="7" t="s">
        <v>43</v>
      </c>
      <c r="B73" s="7" t="s">
        <v>11</v>
      </c>
      <c r="C73" s="7" t="s">
        <v>644</v>
      </c>
      <c r="D73" s="7">
        <v>1</v>
      </c>
      <c r="E73" s="7" t="s">
        <v>31</v>
      </c>
      <c r="F73" s="7" t="s">
        <v>32</v>
      </c>
      <c r="G73" s="7">
        <v>3740</v>
      </c>
      <c r="H73" s="7">
        <v>0</v>
      </c>
      <c r="I73" s="9" t="s">
        <v>760</v>
      </c>
      <c r="J73" s="10">
        <v>43713</v>
      </c>
      <c r="K73" s="10" t="s">
        <v>344</v>
      </c>
      <c r="L73" s="11">
        <v>2019</v>
      </c>
    </row>
    <row r="74" spans="1:12" x14ac:dyDescent="0.35">
      <c r="A74" s="7" t="s">
        <v>43</v>
      </c>
      <c r="B74" s="7" t="s">
        <v>11</v>
      </c>
      <c r="C74" s="7" t="s">
        <v>368</v>
      </c>
      <c r="D74" s="7">
        <v>1</v>
      </c>
      <c r="E74" s="7" t="s">
        <v>15</v>
      </c>
      <c r="F74" s="7" t="s">
        <v>16</v>
      </c>
      <c r="G74" s="7">
        <v>2960</v>
      </c>
      <c r="H74" s="7">
        <v>0</v>
      </c>
      <c r="I74" s="9" t="s">
        <v>464</v>
      </c>
      <c r="J74" s="10">
        <v>43720</v>
      </c>
      <c r="K74" s="10" t="s">
        <v>344</v>
      </c>
      <c r="L74" s="11">
        <v>2019</v>
      </c>
    </row>
    <row r="75" spans="1:12" x14ac:dyDescent="0.35">
      <c r="A75" s="7" t="s">
        <v>43</v>
      </c>
      <c r="B75" s="7" t="s">
        <v>11</v>
      </c>
      <c r="C75" s="7" t="s">
        <v>617</v>
      </c>
      <c r="D75" s="7">
        <v>1</v>
      </c>
      <c r="E75" s="7" t="s">
        <v>117</v>
      </c>
      <c r="F75" s="7" t="s">
        <v>129</v>
      </c>
      <c r="G75" s="7">
        <v>5500</v>
      </c>
      <c r="H75" s="7">
        <v>0</v>
      </c>
      <c r="I75" s="239" t="s">
        <v>783</v>
      </c>
      <c r="J75" s="10">
        <v>43720</v>
      </c>
      <c r="K75" s="10" t="s">
        <v>344</v>
      </c>
      <c r="L75" s="11">
        <v>2019</v>
      </c>
    </row>
    <row r="76" spans="1:12" x14ac:dyDescent="0.35">
      <c r="A76" s="7" t="s">
        <v>43</v>
      </c>
      <c r="B76" s="7" t="s">
        <v>11</v>
      </c>
      <c r="C76" s="7" t="s">
        <v>352</v>
      </c>
      <c r="D76" s="7">
        <v>1</v>
      </c>
      <c r="E76" s="7" t="s">
        <v>139</v>
      </c>
      <c r="F76" s="7" t="s">
        <v>24</v>
      </c>
      <c r="G76" s="7">
        <v>5500</v>
      </c>
      <c r="H76" s="7">
        <v>0</v>
      </c>
      <c r="I76" s="9" t="s">
        <v>554</v>
      </c>
      <c r="J76" s="10">
        <v>43720</v>
      </c>
      <c r="K76" s="10" t="s">
        <v>344</v>
      </c>
      <c r="L76" s="11">
        <v>2019</v>
      </c>
    </row>
    <row r="77" spans="1:12" x14ac:dyDescent="0.35">
      <c r="A77" s="7" t="s">
        <v>43</v>
      </c>
      <c r="B77" s="7" t="s">
        <v>11</v>
      </c>
      <c r="C77" s="7" t="s">
        <v>407</v>
      </c>
      <c r="D77" s="7">
        <v>1</v>
      </c>
      <c r="E77" s="7" t="s">
        <v>33</v>
      </c>
      <c r="F77" s="7" t="s">
        <v>34</v>
      </c>
      <c r="G77" s="8">
        <v>5400</v>
      </c>
      <c r="H77" s="7">
        <v>0</v>
      </c>
      <c r="I77" s="9" t="s">
        <v>560</v>
      </c>
      <c r="J77" s="10">
        <v>43720</v>
      </c>
      <c r="K77" s="10" t="s">
        <v>344</v>
      </c>
      <c r="L77" s="11">
        <v>2019</v>
      </c>
    </row>
    <row r="78" spans="1:12" x14ac:dyDescent="0.35">
      <c r="A78" s="7" t="s">
        <v>43</v>
      </c>
      <c r="B78" s="7" t="s">
        <v>11</v>
      </c>
      <c r="C78" s="7" t="s">
        <v>429</v>
      </c>
      <c r="D78" s="7">
        <v>1</v>
      </c>
      <c r="E78" s="7" t="s">
        <v>28</v>
      </c>
      <c r="F78" s="7" t="s">
        <v>29</v>
      </c>
      <c r="G78" s="7">
        <v>2750</v>
      </c>
      <c r="H78" s="7">
        <v>0</v>
      </c>
      <c r="I78" s="9" t="s">
        <v>591</v>
      </c>
      <c r="J78" s="10">
        <v>43720</v>
      </c>
      <c r="K78" s="10" t="s">
        <v>344</v>
      </c>
      <c r="L78" s="11">
        <v>2019</v>
      </c>
    </row>
    <row r="79" spans="1:12" x14ac:dyDescent="0.35">
      <c r="A79" s="7" t="s">
        <v>43</v>
      </c>
      <c r="B79" s="7" t="s">
        <v>11</v>
      </c>
      <c r="C79" s="7" t="s">
        <v>477</v>
      </c>
      <c r="D79" s="7">
        <v>2</v>
      </c>
      <c r="E79" s="7" t="s">
        <v>31</v>
      </c>
      <c r="F79" s="7" t="s">
        <v>32</v>
      </c>
      <c r="G79" s="7">
        <v>3740</v>
      </c>
      <c r="H79" s="7">
        <v>0</v>
      </c>
      <c r="I79" s="9" t="s">
        <v>719</v>
      </c>
      <c r="J79" s="10">
        <v>43720</v>
      </c>
      <c r="K79" s="10" t="s">
        <v>344</v>
      </c>
      <c r="L79" s="11">
        <v>2019</v>
      </c>
    </row>
    <row r="80" spans="1:12" x14ac:dyDescent="0.35">
      <c r="A80" s="7" t="s">
        <v>43</v>
      </c>
      <c r="B80" s="7" t="s">
        <v>11</v>
      </c>
      <c r="C80" s="7" t="s">
        <v>638</v>
      </c>
      <c r="D80" s="7">
        <v>1</v>
      </c>
      <c r="E80" s="7" t="s">
        <v>23</v>
      </c>
      <c r="F80" s="7" t="s">
        <v>24</v>
      </c>
      <c r="G80" s="7">
        <v>5500</v>
      </c>
      <c r="H80" s="7">
        <v>0</v>
      </c>
      <c r="I80" s="9" t="s">
        <v>729</v>
      </c>
      <c r="J80" s="10">
        <v>43720</v>
      </c>
      <c r="K80" s="10" t="s">
        <v>344</v>
      </c>
      <c r="L80" s="11">
        <v>2019</v>
      </c>
    </row>
    <row r="81" spans="1:12" x14ac:dyDescent="0.35">
      <c r="A81" s="7" t="s">
        <v>43</v>
      </c>
      <c r="B81" s="7" t="s">
        <v>11</v>
      </c>
      <c r="C81" s="7" t="s">
        <v>588</v>
      </c>
      <c r="D81" s="7">
        <v>1</v>
      </c>
      <c r="E81" s="7" t="s">
        <v>33</v>
      </c>
      <c r="F81" s="7" t="s">
        <v>34</v>
      </c>
      <c r="G81" s="7">
        <v>5400</v>
      </c>
      <c r="H81" s="7">
        <v>0</v>
      </c>
      <c r="I81" s="9" t="s">
        <v>733</v>
      </c>
      <c r="J81" s="10">
        <v>43720</v>
      </c>
      <c r="K81" s="10" t="s">
        <v>344</v>
      </c>
      <c r="L81" s="11">
        <v>2019</v>
      </c>
    </row>
    <row r="82" spans="1:12" x14ac:dyDescent="0.35">
      <c r="A82" s="7" t="s">
        <v>43</v>
      </c>
      <c r="B82" s="7" t="s">
        <v>11</v>
      </c>
      <c r="C82" s="7" t="s">
        <v>364</v>
      </c>
      <c r="D82" s="7">
        <v>1</v>
      </c>
      <c r="E82" s="7" t="s">
        <v>15</v>
      </c>
      <c r="F82" s="7" t="s">
        <v>16</v>
      </c>
      <c r="G82" s="7">
        <v>2960</v>
      </c>
      <c r="H82" s="7">
        <v>0</v>
      </c>
      <c r="I82" s="9" t="s">
        <v>465</v>
      </c>
      <c r="J82" s="10">
        <v>43727</v>
      </c>
      <c r="K82" s="10" t="s">
        <v>344</v>
      </c>
      <c r="L82" s="11">
        <v>2019</v>
      </c>
    </row>
    <row r="83" spans="1:12" x14ac:dyDescent="0.35">
      <c r="A83" s="7" t="s">
        <v>43</v>
      </c>
      <c r="B83" s="7" t="s">
        <v>11</v>
      </c>
      <c r="C83" s="7" t="s">
        <v>469</v>
      </c>
      <c r="D83" s="7">
        <v>1</v>
      </c>
      <c r="E83" s="7" t="s">
        <v>295</v>
      </c>
      <c r="F83" s="7" t="s">
        <v>370</v>
      </c>
      <c r="G83" s="7">
        <v>3126</v>
      </c>
      <c r="H83" s="7">
        <v>0</v>
      </c>
      <c r="I83" s="9" t="s">
        <v>756</v>
      </c>
      <c r="J83" s="10">
        <v>43727</v>
      </c>
      <c r="K83" s="10" t="s">
        <v>344</v>
      </c>
      <c r="L83" s="11">
        <v>2019</v>
      </c>
    </row>
    <row r="84" spans="1:12" x14ac:dyDescent="0.35">
      <c r="A84" s="7" t="s">
        <v>43</v>
      </c>
      <c r="B84" s="7" t="s">
        <v>11</v>
      </c>
      <c r="C84" s="7" t="s">
        <v>192</v>
      </c>
      <c r="D84" s="7">
        <v>1</v>
      </c>
      <c r="E84" s="7" t="s">
        <v>31</v>
      </c>
      <c r="F84" s="7" t="s">
        <v>32</v>
      </c>
      <c r="G84" s="33">
        <v>3740</v>
      </c>
      <c r="H84" s="7">
        <v>0</v>
      </c>
      <c r="I84" s="9" t="s">
        <v>329</v>
      </c>
      <c r="J84" s="10">
        <v>43727</v>
      </c>
      <c r="K84" s="10" t="s">
        <v>344</v>
      </c>
      <c r="L84" s="11">
        <v>2019</v>
      </c>
    </row>
    <row r="85" spans="1:12" x14ac:dyDescent="0.35">
      <c r="A85" s="7" t="s">
        <v>43</v>
      </c>
      <c r="B85" s="7" t="s">
        <v>11</v>
      </c>
      <c r="C85" s="7" t="s">
        <v>216</v>
      </c>
      <c r="D85" s="7">
        <v>1</v>
      </c>
      <c r="E85" s="7" t="s">
        <v>35</v>
      </c>
      <c r="F85" s="7" t="s">
        <v>30</v>
      </c>
      <c r="G85" s="7">
        <v>5500</v>
      </c>
      <c r="H85" s="7">
        <v>0</v>
      </c>
      <c r="I85" s="9" t="s">
        <v>393</v>
      </c>
      <c r="J85" s="10">
        <v>43727</v>
      </c>
      <c r="K85" s="10" t="s">
        <v>344</v>
      </c>
      <c r="L85" s="11">
        <v>2019</v>
      </c>
    </row>
    <row r="86" spans="1:12" x14ac:dyDescent="0.35">
      <c r="A86" s="7" t="s">
        <v>43</v>
      </c>
      <c r="B86" s="7" t="s">
        <v>11</v>
      </c>
      <c r="C86" s="7" t="s">
        <v>416</v>
      </c>
      <c r="D86" s="7">
        <v>1</v>
      </c>
      <c r="E86" s="7" t="s">
        <v>28</v>
      </c>
      <c r="F86" s="7" t="s">
        <v>29</v>
      </c>
      <c r="G86" s="7">
        <v>2750</v>
      </c>
      <c r="H86" s="7">
        <v>0</v>
      </c>
      <c r="I86" s="9" t="s">
        <v>772</v>
      </c>
      <c r="J86" s="10">
        <v>43727</v>
      </c>
      <c r="K86" s="10" t="s">
        <v>344</v>
      </c>
      <c r="L86" s="11">
        <v>2019</v>
      </c>
    </row>
    <row r="87" spans="1:12" x14ac:dyDescent="0.35">
      <c r="A87" s="7" t="s">
        <v>43</v>
      </c>
      <c r="B87" s="7" t="s">
        <v>11</v>
      </c>
      <c r="C87" s="7" t="s">
        <v>479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593</v>
      </c>
      <c r="J87" s="10">
        <v>43727</v>
      </c>
      <c r="K87" s="10" t="s">
        <v>344</v>
      </c>
      <c r="L87" s="11">
        <v>2019</v>
      </c>
    </row>
    <row r="88" spans="1:12" x14ac:dyDescent="0.35">
      <c r="A88" s="7" t="s">
        <v>43</v>
      </c>
      <c r="B88" s="7" t="s">
        <v>11</v>
      </c>
      <c r="C88" s="7" t="s">
        <v>621</v>
      </c>
      <c r="D88" s="7">
        <v>1</v>
      </c>
      <c r="E88" s="7" t="s">
        <v>625</v>
      </c>
      <c r="F88" s="7" t="s">
        <v>626</v>
      </c>
      <c r="G88" s="7">
        <v>2100</v>
      </c>
      <c r="H88" s="7">
        <v>0</v>
      </c>
      <c r="I88" s="239" t="s">
        <v>783</v>
      </c>
      <c r="J88" s="10">
        <v>43727</v>
      </c>
      <c r="K88" s="10" t="s">
        <v>344</v>
      </c>
      <c r="L88" s="11">
        <v>2019</v>
      </c>
    </row>
    <row r="89" spans="1:12" x14ac:dyDescent="0.35">
      <c r="A89" s="7" t="s">
        <v>43</v>
      </c>
      <c r="B89" s="7" t="s">
        <v>11</v>
      </c>
      <c r="C89" s="7" t="s">
        <v>643</v>
      </c>
      <c r="D89" s="7">
        <v>1</v>
      </c>
      <c r="E89" s="7" t="s">
        <v>23</v>
      </c>
      <c r="F89" s="7" t="s">
        <v>24</v>
      </c>
      <c r="G89" s="7">
        <v>5500</v>
      </c>
      <c r="H89" s="7">
        <v>0</v>
      </c>
      <c r="I89" s="239" t="s">
        <v>783</v>
      </c>
      <c r="J89" s="10">
        <v>43727</v>
      </c>
      <c r="K89" s="10" t="s">
        <v>344</v>
      </c>
      <c r="L89" s="11">
        <v>2019</v>
      </c>
    </row>
    <row r="90" spans="1:12" x14ac:dyDescent="0.35">
      <c r="A90" s="7" t="s">
        <v>43</v>
      </c>
      <c r="B90" s="7" t="s">
        <v>11</v>
      </c>
      <c r="C90" s="7" t="s">
        <v>678</v>
      </c>
      <c r="D90" s="7">
        <v>1</v>
      </c>
      <c r="E90" s="7" t="s">
        <v>33</v>
      </c>
      <c r="F90" s="7" t="s">
        <v>34</v>
      </c>
      <c r="G90" s="7">
        <v>5400</v>
      </c>
      <c r="H90" s="7">
        <v>0</v>
      </c>
      <c r="I90" s="239" t="s">
        <v>783</v>
      </c>
      <c r="J90" s="10">
        <v>43727</v>
      </c>
      <c r="K90" s="10" t="s">
        <v>344</v>
      </c>
      <c r="L90" s="11">
        <v>2019</v>
      </c>
    </row>
    <row r="91" spans="1:12" x14ac:dyDescent="0.35">
      <c r="A91" s="7" t="s">
        <v>43</v>
      </c>
      <c r="B91" s="7" t="s">
        <v>11</v>
      </c>
      <c r="C91" s="7" t="s">
        <v>726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239" t="s">
        <v>783</v>
      </c>
      <c r="J91" s="10">
        <v>43727</v>
      </c>
      <c r="K91" s="10" t="s">
        <v>344</v>
      </c>
      <c r="L91" s="11">
        <v>2019</v>
      </c>
    </row>
    <row r="92" spans="1:12" x14ac:dyDescent="0.35">
      <c r="A92" s="7" t="s">
        <v>43</v>
      </c>
      <c r="B92" s="7" t="s">
        <v>11</v>
      </c>
      <c r="C92" s="7" t="s">
        <v>641</v>
      </c>
      <c r="D92" s="7">
        <v>1</v>
      </c>
      <c r="E92" s="7" t="s">
        <v>23</v>
      </c>
      <c r="F92" s="7" t="s">
        <v>24</v>
      </c>
      <c r="G92" s="7">
        <v>5500</v>
      </c>
      <c r="H92" s="7">
        <v>0</v>
      </c>
      <c r="I92" s="9" t="s">
        <v>734</v>
      </c>
      <c r="J92" s="10">
        <v>43727</v>
      </c>
      <c r="K92" s="10" t="s">
        <v>344</v>
      </c>
      <c r="L92" s="11">
        <v>2019</v>
      </c>
    </row>
    <row r="93" spans="1:12" x14ac:dyDescent="0.35">
      <c r="A93" s="7" t="s">
        <v>43</v>
      </c>
      <c r="B93" s="7" t="s">
        <v>11</v>
      </c>
      <c r="C93" s="7" t="s">
        <v>430</v>
      </c>
      <c r="D93" s="7">
        <v>1</v>
      </c>
      <c r="E93" s="7" t="s">
        <v>28</v>
      </c>
      <c r="F93" s="7" t="s">
        <v>29</v>
      </c>
      <c r="G93" s="7">
        <v>2750</v>
      </c>
      <c r="H93" s="7">
        <v>0</v>
      </c>
      <c r="I93" s="9" t="s">
        <v>592</v>
      </c>
      <c r="J93" s="10">
        <v>43734</v>
      </c>
      <c r="K93" s="10" t="s">
        <v>344</v>
      </c>
      <c r="L93" s="11">
        <v>2019</v>
      </c>
    </row>
    <row r="94" spans="1:12" x14ac:dyDescent="0.35">
      <c r="A94" s="7" t="s">
        <v>43</v>
      </c>
      <c r="B94" s="7" t="s">
        <v>11</v>
      </c>
      <c r="C94" s="7" t="s">
        <v>480</v>
      </c>
      <c r="D94" s="7">
        <v>1</v>
      </c>
      <c r="E94" s="7" t="s">
        <v>31</v>
      </c>
      <c r="F94" s="7" t="s">
        <v>32</v>
      </c>
      <c r="G94" s="7">
        <v>3740</v>
      </c>
      <c r="H94" s="7">
        <v>0</v>
      </c>
      <c r="I94" s="9" t="s">
        <v>594</v>
      </c>
      <c r="J94" s="10">
        <v>43734</v>
      </c>
      <c r="K94" s="10" t="s">
        <v>344</v>
      </c>
      <c r="L94" s="11">
        <v>2019</v>
      </c>
    </row>
    <row r="95" spans="1:12" x14ac:dyDescent="0.35">
      <c r="A95" s="7" t="s">
        <v>43</v>
      </c>
      <c r="B95" s="7" t="s">
        <v>11</v>
      </c>
      <c r="C95" s="7" t="s">
        <v>481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595</v>
      </c>
      <c r="J95" s="10">
        <v>43734</v>
      </c>
      <c r="K95" s="10" t="s">
        <v>344</v>
      </c>
      <c r="L95" s="11">
        <v>2019</v>
      </c>
    </row>
    <row r="96" spans="1:12" x14ac:dyDescent="0.35">
      <c r="A96" s="7" t="s">
        <v>43</v>
      </c>
      <c r="B96" s="7" t="s">
        <v>11</v>
      </c>
      <c r="C96" s="7" t="s">
        <v>576</v>
      </c>
      <c r="D96" s="7">
        <v>1</v>
      </c>
      <c r="E96" s="7" t="s">
        <v>139</v>
      </c>
      <c r="F96" s="7" t="s">
        <v>24</v>
      </c>
      <c r="G96" s="7">
        <v>5500</v>
      </c>
      <c r="H96" s="7">
        <v>0</v>
      </c>
      <c r="I96" s="9" t="s">
        <v>722</v>
      </c>
      <c r="J96" s="10">
        <v>43734</v>
      </c>
      <c r="K96" s="10" t="s">
        <v>344</v>
      </c>
      <c r="L96" s="11">
        <v>2019</v>
      </c>
    </row>
    <row r="97" spans="1:12" x14ac:dyDescent="0.35">
      <c r="A97" s="7" t="s">
        <v>43</v>
      </c>
      <c r="B97" s="7" t="s">
        <v>11</v>
      </c>
      <c r="C97" s="7" t="s">
        <v>616</v>
      </c>
      <c r="D97" s="7">
        <v>2</v>
      </c>
      <c r="E97" s="7" t="s">
        <v>118</v>
      </c>
      <c r="F97" s="7" t="s">
        <v>134</v>
      </c>
      <c r="G97" s="7">
        <v>5500</v>
      </c>
      <c r="H97" s="7">
        <v>0</v>
      </c>
      <c r="I97" s="239" t="s">
        <v>783</v>
      </c>
      <c r="J97" s="10">
        <v>43734</v>
      </c>
      <c r="K97" s="10" t="s">
        <v>344</v>
      </c>
      <c r="L97" s="11">
        <v>2019</v>
      </c>
    </row>
    <row r="98" spans="1:12" x14ac:dyDescent="0.35">
      <c r="A98" s="7" t="s">
        <v>43</v>
      </c>
      <c r="B98" s="7" t="s">
        <v>11</v>
      </c>
      <c r="C98" s="7" t="s">
        <v>642</v>
      </c>
      <c r="D98" s="7">
        <v>1</v>
      </c>
      <c r="E98" s="7" t="s">
        <v>23</v>
      </c>
      <c r="F98" s="7" t="s">
        <v>24</v>
      </c>
      <c r="G98" s="7">
        <v>5500</v>
      </c>
      <c r="H98" s="7">
        <v>0</v>
      </c>
      <c r="I98" s="9" t="s">
        <v>735</v>
      </c>
      <c r="J98" s="10">
        <v>43734</v>
      </c>
      <c r="K98" s="10" t="s">
        <v>344</v>
      </c>
      <c r="L98" s="11">
        <v>2019</v>
      </c>
    </row>
    <row r="99" spans="1:12" x14ac:dyDescent="0.35">
      <c r="A99" s="7" t="s">
        <v>43</v>
      </c>
      <c r="B99" s="7" t="s">
        <v>11</v>
      </c>
      <c r="C99" s="7" t="s">
        <v>470</v>
      </c>
      <c r="D99" s="7">
        <v>1</v>
      </c>
      <c r="E99" s="7" t="s">
        <v>119</v>
      </c>
      <c r="F99" s="7" t="s">
        <v>133</v>
      </c>
      <c r="G99" s="7">
        <v>5500</v>
      </c>
      <c r="H99" s="7">
        <v>0</v>
      </c>
      <c r="I99" s="9" t="s">
        <v>712</v>
      </c>
      <c r="J99" s="10">
        <v>43741</v>
      </c>
      <c r="K99" s="10" t="s">
        <v>334</v>
      </c>
      <c r="L99" s="11">
        <v>2019</v>
      </c>
    </row>
    <row r="100" spans="1:12" x14ac:dyDescent="0.35">
      <c r="A100" s="7" t="s">
        <v>43</v>
      </c>
      <c r="B100" s="7" t="s">
        <v>11</v>
      </c>
      <c r="C100" s="7" t="s">
        <v>73</v>
      </c>
      <c r="D100" s="7">
        <v>4</v>
      </c>
      <c r="E100" s="7" t="s">
        <v>44</v>
      </c>
      <c r="F100" s="7" t="s">
        <v>27</v>
      </c>
      <c r="G100" s="7">
        <v>2750</v>
      </c>
      <c r="H100" s="7">
        <v>0</v>
      </c>
      <c r="I100" s="9" t="s">
        <v>520</v>
      </c>
      <c r="J100" s="10">
        <v>43741</v>
      </c>
      <c r="K100" s="10" t="s">
        <v>334</v>
      </c>
      <c r="L100" s="11">
        <v>2019</v>
      </c>
    </row>
    <row r="101" spans="1:12" x14ac:dyDescent="0.35">
      <c r="A101" s="7" t="s">
        <v>43</v>
      </c>
      <c r="B101" s="7" t="s">
        <v>11</v>
      </c>
      <c r="C101" s="7" t="s">
        <v>280</v>
      </c>
      <c r="D101" s="7">
        <v>1</v>
      </c>
      <c r="E101" s="7" t="s">
        <v>44</v>
      </c>
      <c r="F101" s="7" t="s">
        <v>27</v>
      </c>
      <c r="G101" s="7">
        <v>2750</v>
      </c>
      <c r="H101" s="7">
        <v>0</v>
      </c>
      <c r="I101" s="9" t="s">
        <v>396</v>
      </c>
      <c r="J101" s="10">
        <v>43741</v>
      </c>
      <c r="K101" s="10" t="s">
        <v>334</v>
      </c>
      <c r="L101" s="11">
        <v>2019</v>
      </c>
    </row>
    <row r="102" spans="1:12" x14ac:dyDescent="0.35">
      <c r="A102" s="7" t="s">
        <v>43</v>
      </c>
      <c r="B102" s="7" t="s">
        <v>11</v>
      </c>
      <c r="C102" s="7" t="s">
        <v>639</v>
      </c>
      <c r="D102" s="7">
        <v>1</v>
      </c>
      <c r="E102" s="7" t="s">
        <v>23</v>
      </c>
      <c r="F102" s="7" t="s">
        <v>24</v>
      </c>
      <c r="G102" s="7">
        <v>5500</v>
      </c>
      <c r="H102" s="7">
        <v>0</v>
      </c>
      <c r="I102" s="239" t="s">
        <v>783</v>
      </c>
      <c r="J102" s="10">
        <v>43741</v>
      </c>
      <c r="K102" s="10" t="s">
        <v>334</v>
      </c>
      <c r="L102" s="11">
        <v>2019</v>
      </c>
    </row>
    <row r="103" spans="1:12" x14ac:dyDescent="0.35">
      <c r="A103" s="7" t="s">
        <v>43</v>
      </c>
      <c r="B103" s="7" t="s">
        <v>11</v>
      </c>
      <c r="C103" s="7" t="s">
        <v>655</v>
      </c>
      <c r="D103" s="7">
        <v>1</v>
      </c>
      <c r="E103" s="7" t="s">
        <v>23</v>
      </c>
      <c r="F103" s="7" t="s">
        <v>24</v>
      </c>
      <c r="G103" s="7">
        <v>5500</v>
      </c>
      <c r="H103" s="7">
        <v>0</v>
      </c>
      <c r="I103" s="239" t="s">
        <v>783</v>
      </c>
      <c r="J103" s="10">
        <v>43741</v>
      </c>
      <c r="K103" s="10" t="s">
        <v>334</v>
      </c>
      <c r="L103" s="11">
        <v>2019</v>
      </c>
    </row>
    <row r="104" spans="1:12" x14ac:dyDescent="0.35">
      <c r="A104" s="7" t="s">
        <v>43</v>
      </c>
      <c r="B104" s="7" t="s">
        <v>11</v>
      </c>
      <c r="C104" s="7" t="s">
        <v>725</v>
      </c>
      <c r="D104" s="7">
        <v>1</v>
      </c>
      <c r="E104" s="7" t="s">
        <v>31</v>
      </c>
      <c r="F104" s="7" t="s">
        <v>32</v>
      </c>
      <c r="G104" s="7">
        <v>3740</v>
      </c>
      <c r="H104" s="7">
        <v>0</v>
      </c>
      <c r="I104" s="239" t="s">
        <v>783</v>
      </c>
      <c r="J104" s="10">
        <v>43741</v>
      </c>
      <c r="K104" s="10" t="s">
        <v>334</v>
      </c>
      <c r="L104" s="11">
        <v>2019</v>
      </c>
    </row>
    <row r="105" spans="1:12" x14ac:dyDescent="0.35">
      <c r="A105" s="7" t="s">
        <v>43</v>
      </c>
      <c r="B105" s="7" t="s">
        <v>11</v>
      </c>
      <c r="C105" s="7" t="s">
        <v>584</v>
      </c>
      <c r="D105" s="7">
        <v>1</v>
      </c>
      <c r="E105" s="7" t="s">
        <v>31</v>
      </c>
      <c r="F105" s="7" t="s">
        <v>32</v>
      </c>
      <c r="G105" s="7">
        <v>3740</v>
      </c>
      <c r="H105" s="7">
        <v>0</v>
      </c>
      <c r="I105" s="9" t="s">
        <v>782</v>
      </c>
      <c r="J105" s="10">
        <v>43741</v>
      </c>
      <c r="K105" s="10" t="s">
        <v>334</v>
      </c>
      <c r="L105" s="11">
        <v>2019</v>
      </c>
    </row>
    <row r="106" spans="1:12" x14ac:dyDescent="0.35">
      <c r="A106" s="7" t="s">
        <v>43</v>
      </c>
      <c r="B106" s="7" t="s">
        <v>11</v>
      </c>
      <c r="C106" s="7" t="s">
        <v>728</v>
      </c>
      <c r="D106" s="7">
        <v>1</v>
      </c>
      <c r="E106" s="7" t="s">
        <v>33</v>
      </c>
      <c r="F106" s="7" t="s">
        <v>34</v>
      </c>
      <c r="G106" s="7">
        <v>5400</v>
      </c>
      <c r="H106" s="7">
        <v>0</v>
      </c>
      <c r="I106" s="239" t="s">
        <v>783</v>
      </c>
      <c r="J106" s="10">
        <v>43741</v>
      </c>
      <c r="K106" s="10" t="s">
        <v>334</v>
      </c>
      <c r="L106" s="11">
        <v>2019</v>
      </c>
    </row>
    <row r="107" spans="1:12" x14ac:dyDescent="0.35">
      <c r="A107" s="7" t="s">
        <v>43</v>
      </c>
      <c r="B107" s="7" t="s">
        <v>11</v>
      </c>
      <c r="C107" s="7" t="s">
        <v>161</v>
      </c>
      <c r="D107" s="7">
        <v>1</v>
      </c>
      <c r="E107" s="7" t="s">
        <v>23</v>
      </c>
      <c r="F107" s="7" t="s">
        <v>24</v>
      </c>
      <c r="G107" s="7">
        <v>5500</v>
      </c>
      <c r="H107" s="7">
        <v>0</v>
      </c>
      <c r="I107" s="9" t="s">
        <v>312</v>
      </c>
      <c r="J107" s="10">
        <v>43748</v>
      </c>
      <c r="K107" s="10" t="s">
        <v>334</v>
      </c>
      <c r="L107" s="11">
        <v>2019</v>
      </c>
    </row>
    <row r="108" spans="1:12" x14ac:dyDescent="0.35">
      <c r="A108" s="7" t="s">
        <v>43</v>
      </c>
      <c r="B108" s="7" t="s">
        <v>11</v>
      </c>
      <c r="C108" s="7" t="s">
        <v>349</v>
      </c>
      <c r="D108" s="7">
        <v>1</v>
      </c>
      <c r="E108" s="7" t="s">
        <v>25</v>
      </c>
      <c r="F108" s="7" t="s">
        <v>26</v>
      </c>
      <c r="G108" s="7">
        <v>5500</v>
      </c>
      <c r="H108" s="7">
        <v>0</v>
      </c>
      <c r="I108" s="9" t="s">
        <v>552</v>
      </c>
      <c r="J108" s="10">
        <v>43748</v>
      </c>
      <c r="K108" s="10" t="s">
        <v>334</v>
      </c>
      <c r="L108" s="11">
        <v>2019</v>
      </c>
    </row>
    <row r="109" spans="1:12" x14ac:dyDescent="0.35">
      <c r="A109" s="7" t="s">
        <v>43</v>
      </c>
      <c r="B109" s="7" t="s">
        <v>11</v>
      </c>
      <c r="C109" s="7" t="s">
        <v>405</v>
      </c>
      <c r="D109" s="7">
        <v>1</v>
      </c>
      <c r="E109" s="7" t="s">
        <v>33</v>
      </c>
      <c r="F109" s="7" t="s">
        <v>34</v>
      </c>
      <c r="G109" s="8">
        <v>5400</v>
      </c>
      <c r="H109" s="7">
        <v>0</v>
      </c>
      <c r="I109" s="9" t="s">
        <v>559</v>
      </c>
      <c r="J109" s="10">
        <v>43748</v>
      </c>
      <c r="K109" s="10" t="s">
        <v>334</v>
      </c>
      <c r="L109" s="11">
        <v>2019</v>
      </c>
    </row>
    <row r="110" spans="1:12" x14ac:dyDescent="0.35">
      <c r="A110" s="7" t="s">
        <v>43</v>
      </c>
      <c r="B110" s="7" t="s">
        <v>11</v>
      </c>
      <c r="C110" s="7" t="s">
        <v>585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731</v>
      </c>
      <c r="J110" s="10">
        <v>43748</v>
      </c>
      <c r="K110" s="10" t="s">
        <v>334</v>
      </c>
      <c r="L110" s="11">
        <v>2019</v>
      </c>
    </row>
    <row r="111" spans="1:12" x14ac:dyDescent="0.35">
      <c r="A111" s="7" t="s">
        <v>43</v>
      </c>
      <c r="B111" s="7" t="s">
        <v>11</v>
      </c>
      <c r="C111" s="7" t="s">
        <v>614</v>
      </c>
      <c r="D111" s="7">
        <v>1</v>
      </c>
      <c r="E111" s="7" t="s">
        <v>15</v>
      </c>
      <c r="F111" s="7" t="s">
        <v>16</v>
      </c>
      <c r="G111" s="7">
        <v>5920</v>
      </c>
      <c r="H111" s="7">
        <v>0</v>
      </c>
      <c r="I111" s="239" t="s">
        <v>783</v>
      </c>
      <c r="J111" s="10">
        <v>43748</v>
      </c>
      <c r="K111" s="10" t="s">
        <v>334</v>
      </c>
      <c r="L111" s="11">
        <v>2019</v>
      </c>
    </row>
    <row r="112" spans="1:12" x14ac:dyDescent="0.35">
      <c r="A112" s="7" t="s">
        <v>43</v>
      </c>
      <c r="B112" s="7" t="s">
        <v>11</v>
      </c>
      <c r="C112" s="7" t="s">
        <v>758</v>
      </c>
      <c r="D112" s="7">
        <v>1</v>
      </c>
      <c r="E112" s="7" t="s">
        <v>625</v>
      </c>
      <c r="F112" s="7" t="s">
        <v>626</v>
      </c>
      <c r="G112" s="7">
        <v>4200</v>
      </c>
      <c r="H112" s="7">
        <v>0</v>
      </c>
      <c r="I112" s="239" t="s">
        <v>783</v>
      </c>
      <c r="J112" s="10">
        <v>43748</v>
      </c>
      <c r="K112" s="10" t="s">
        <v>334</v>
      </c>
      <c r="L112" s="11">
        <v>2019</v>
      </c>
    </row>
    <row r="113" spans="1:12" x14ac:dyDescent="0.35">
      <c r="A113" s="7" t="s">
        <v>43</v>
      </c>
      <c r="B113" s="7" t="s">
        <v>11</v>
      </c>
      <c r="C113" s="7" t="s">
        <v>283</v>
      </c>
      <c r="D113" s="7">
        <v>2</v>
      </c>
      <c r="E113" s="7" t="s">
        <v>28</v>
      </c>
      <c r="F113" s="7" t="s">
        <v>29</v>
      </c>
      <c r="G113" s="7">
        <v>5500</v>
      </c>
      <c r="H113" s="7">
        <v>0</v>
      </c>
      <c r="I113" s="239" t="s">
        <v>783</v>
      </c>
      <c r="J113" s="10">
        <v>43748</v>
      </c>
      <c r="K113" s="10" t="s">
        <v>334</v>
      </c>
      <c r="L113" s="11">
        <v>2019</v>
      </c>
    </row>
    <row r="114" spans="1:12" x14ac:dyDescent="0.35">
      <c r="A114" s="7" t="s">
        <v>43</v>
      </c>
      <c r="B114" s="7" t="s">
        <v>11</v>
      </c>
      <c r="C114" s="7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7">
        <v>0</v>
      </c>
      <c r="I114" s="239" t="s">
        <v>783</v>
      </c>
      <c r="J114" s="10">
        <v>43748</v>
      </c>
      <c r="K114" s="10" t="s">
        <v>334</v>
      </c>
      <c r="L114" s="11">
        <v>2019</v>
      </c>
    </row>
    <row r="115" spans="1:12" x14ac:dyDescent="0.35">
      <c r="A115" s="7" t="s">
        <v>43</v>
      </c>
      <c r="B115" s="7" t="s">
        <v>11</v>
      </c>
      <c r="C115" s="7" t="s">
        <v>587</v>
      </c>
      <c r="D115" s="7">
        <v>1</v>
      </c>
      <c r="E115" s="7" t="s">
        <v>293</v>
      </c>
      <c r="F115" s="7" t="s">
        <v>436</v>
      </c>
      <c r="G115" s="7">
        <v>5500</v>
      </c>
      <c r="H115" s="7">
        <v>0</v>
      </c>
      <c r="I115" s="9" t="s">
        <v>732</v>
      </c>
      <c r="J115" s="10">
        <v>43748</v>
      </c>
      <c r="K115" s="10" t="s">
        <v>334</v>
      </c>
      <c r="L115" s="11">
        <v>2019</v>
      </c>
    </row>
    <row r="116" spans="1:12" x14ac:dyDescent="0.35">
      <c r="A116" s="7" t="s">
        <v>43</v>
      </c>
      <c r="B116" s="7" t="s">
        <v>11</v>
      </c>
      <c r="C116" s="7" t="s">
        <v>367</v>
      </c>
      <c r="D116" s="7">
        <v>1</v>
      </c>
      <c r="E116" s="7" t="s">
        <v>15</v>
      </c>
      <c r="F116" s="7" t="s">
        <v>16</v>
      </c>
      <c r="G116" s="7">
        <v>5920</v>
      </c>
      <c r="H116" s="7">
        <v>0</v>
      </c>
      <c r="I116" s="9" t="s">
        <v>452</v>
      </c>
      <c r="J116" s="10">
        <v>43755</v>
      </c>
      <c r="K116" s="10" t="s">
        <v>334</v>
      </c>
      <c r="L116" s="11">
        <v>2019</v>
      </c>
    </row>
    <row r="117" spans="1:12" x14ac:dyDescent="0.35">
      <c r="A117" s="7" t="s">
        <v>43</v>
      </c>
      <c r="B117" s="7" t="s">
        <v>11</v>
      </c>
      <c r="C117" s="7" t="s">
        <v>574</v>
      </c>
      <c r="D117" s="7">
        <v>1</v>
      </c>
      <c r="E117" s="7" t="s">
        <v>293</v>
      </c>
      <c r="F117" s="7" t="s">
        <v>436</v>
      </c>
      <c r="G117" s="7">
        <v>5500</v>
      </c>
      <c r="H117" s="7">
        <v>0</v>
      </c>
      <c r="I117" s="9" t="s">
        <v>721</v>
      </c>
      <c r="J117" s="10">
        <v>43755</v>
      </c>
      <c r="K117" s="10" t="s">
        <v>334</v>
      </c>
      <c r="L117" s="11">
        <v>2019</v>
      </c>
    </row>
    <row r="118" spans="1:12" x14ac:dyDescent="0.35">
      <c r="A118" s="7" t="s">
        <v>43</v>
      </c>
      <c r="B118" s="7" t="s">
        <v>11</v>
      </c>
      <c r="C118" s="7" t="s">
        <v>618</v>
      </c>
      <c r="D118" s="7">
        <v>2</v>
      </c>
      <c r="E118" s="7" t="s">
        <v>118</v>
      </c>
      <c r="F118" s="7" t="s">
        <v>134</v>
      </c>
      <c r="G118" s="7">
        <v>5500</v>
      </c>
      <c r="H118" s="7">
        <v>0</v>
      </c>
      <c r="I118" s="239" t="s">
        <v>783</v>
      </c>
      <c r="J118" s="10">
        <v>43755</v>
      </c>
      <c r="K118" s="10" t="s">
        <v>334</v>
      </c>
      <c r="L118" s="11">
        <v>2019</v>
      </c>
    </row>
    <row r="119" spans="1:12" x14ac:dyDescent="0.35">
      <c r="A119" s="7" t="s">
        <v>43</v>
      </c>
      <c r="B119" s="7" t="s">
        <v>11</v>
      </c>
      <c r="C119" s="7" t="s">
        <v>636</v>
      </c>
      <c r="D119" s="7">
        <v>1</v>
      </c>
      <c r="E119" s="7" t="s">
        <v>31</v>
      </c>
      <c r="F119" s="7" t="s">
        <v>32</v>
      </c>
      <c r="G119" s="7">
        <v>3740</v>
      </c>
      <c r="H119" s="7">
        <v>0</v>
      </c>
      <c r="I119" s="239" t="s">
        <v>783</v>
      </c>
      <c r="J119" s="10">
        <v>43755</v>
      </c>
      <c r="K119" s="10" t="s">
        <v>334</v>
      </c>
      <c r="L119" s="11">
        <v>2019</v>
      </c>
    </row>
    <row r="120" spans="1:12" x14ac:dyDescent="0.35">
      <c r="A120" s="7" t="s">
        <v>43</v>
      </c>
      <c r="B120" s="7" t="s">
        <v>11</v>
      </c>
      <c r="C120" s="7" t="s">
        <v>664</v>
      </c>
      <c r="D120" s="7">
        <v>1</v>
      </c>
      <c r="E120" s="7" t="s">
        <v>33</v>
      </c>
      <c r="F120" s="7" t="s">
        <v>34</v>
      </c>
      <c r="G120" s="7">
        <v>5400</v>
      </c>
      <c r="H120" s="7">
        <v>0</v>
      </c>
      <c r="I120" s="239" t="s">
        <v>783</v>
      </c>
      <c r="J120" s="10">
        <v>43755</v>
      </c>
      <c r="K120" s="10" t="s">
        <v>334</v>
      </c>
      <c r="L120" s="11">
        <v>2019</v>
      </c>
    </row>
    <row r="121" spans="1:12" x14ac:dyDescent="0.35">
      <c r="A121" s="7" t="s">
        <v>43</v>
      </c>
      <c r="B121" s="7" t="s">
        <v>11</v>
      </c>
      <c r="C121" s="7" t="s">
        <v>653</v>
      </c>
      <c r="D121" s="7">
        <v>1</v>
      </c>
      <c r="E121" s="7" t="s">
        <v>28</v>
      </c>
      <c r="F121" s="7" t="s">
        <v>29</v>
      </c>
      <c r="G121" s="7">
        <v>2750</v>
      </c>
      <c r="H121" s="7">
        <v>0</v>
      </c>
      <c r="I121" s="239" t="s">
        <v>783</v>
      </c>
      <c r="J121" s="10">
        <v>43762</v>
      </c>
      <c r="K121" s="10" t="s">
        <v>334</v>
      </c>
      <c r="L121" s="11">
        <v>2019</v>
      </c>
    </row>
    <row r="122" spans="1:12" x14ac:dyDescent="0.35">
      <c r="A122" s="7" t="s">
        <v>43</v>
      </c>
      <c r="B122" s="7" t="s">
        <v>11</v>
      </c>
      <c r="C122" s="7" t="s">
        <v>640</v>
      </c>
      <c r="D122" s="7">
        <v>1</v>
      </c>
      <c r="E122" s="7" t="s">
        <v>31</v>
      </c>
      <c r="F122" s="7" t="s">
        <v>32</v>
      </c>
      <c r="G122" s="7">
        <v>3740</v>
      </c>
      <c r="H122" s="7">
        <v>0</v>
      </c>
      <c r="I122" s="239" t="s">
        <v>783</v>
      </c>
      <c r="J122" s="10">
        <v>43762</v>
      </c>
      <c r="K122" s="10" t="s">
        <v>334</v>
      </c>
      <c r="L122" s="11">
        <v>2019</v>
      </c>
    </row>
    <row r="123" spans="1:12" x14ac:dyDescent="0.35">
      <c r="A123" s="7" t="s">
        <v>43</v>
      </c>
      <c r="B123" s="7" t="s">
        <v>11</v>
      </c>
      <c r="C123" s="7" t="s">
        <v>665</v>
      </c>
      <c r="D123" s="7">
        <v>1</v>
      </c>
      <c r="E123" s="7" t="s">
        <v>33</v>
      </c>
      <c r="F123" s="7" t="s">
        <v>34</v>
      </c>
      <c r="G123" s="7">
        <v>5400</v>
      </c>
      <c r="H123" s="7">
        <v>0</v>
      </c>
      <c r="I123" s="239" t="s">
        <v>783</v>
      </c>
      <c r="J123" s="10">
        <v>43762</v>
      </c>
      <c r="K123" s="10" t="s">
        <v>334</v>
      </c>
      <c r="L123" s="11">
        <v>2019</v>
      </c>
    </row>
    <row r="124" spans="1:12" x14ac:dyDescent="0.35">
      <c r="A124" s="7" t="s">
        <v>43</v>
      </c>
      <c r="B124" s="7" t="s">
        <v>11</v>
      </c>
      <c r="C124" s="7" t="s">
        <v>777</v>
      </c>
      <c r="D124" s="7">
        <v>1</v>
      </c>
      <c r="E124" s="7" t="s">
        <v>23</v>
      </c>
      <c r="F124" s="7" t="s">
        <v>24</v>
      </c>
      <c r="G124" s="7">
        <v>5500</v>
      </c>
      <c r="H124" s="7">
        <v>0</v>
      </c>
      <c r="I124" s="239" t="s">
        <v>783</v>
      </c>
      <c r="J124" s="10">
        <v>43762</v>
      </c>
      <c r="K124" s="10" t="s">
        <v>334</v>
      </c>
      <c r="L124" s="11">
        <v>2019</v>
      </c>
    </row>
    <row r="125" spans="1:12" x14ac:dyDescent="0.35">
      <c r="A125" s="7" t="s">
        <v>43</v>
      </c>
      <c r="B125" s="7" t="s">
        <v>11</v>
      </c>
      <c r="C125" s="7" t="s">
        <v>160</v>
      </c>
      <c r="D125" s="7">
        <v>1</v>
      </c>
      <c r="E125" s="7" t="s">
        <v>23</v>
      </c>
      <c r="F125" s="7" t="s">
        <v>24</v>
      </c>
      <c r="G125" s="7">
        <v>5500</v>
      </c>
      <c r="H125" s="7">
        <v>0</v>
      </c>
      <c r="I125" s="9" t="s">
        <v>379</v>
      </c>
      <c r="J125" s="10">
        <v>43769</v>
      </c>
      <c r="K125" s="10" t="s">
        <v>334</v>
      </c>
      <c r="L125" s="11">
        <v>2019</v>
      </c>
    </row>
    <row r="126" spans="1:12" x14ac:dyDescent="0.35">
      <c r="A126" s="7" t="s">
        <v>43</v>
      </c>
      <c r="B126" s="7" t="s">
        <v>11</v>
      </c>
      <c r="C126" s="7" t="s">
        <v>340</v>
      </c>
      <c r="D126" s="7">
        <v>1</v>
      </c>
      <c r="E126" s="7" t="s">
        <v>44</v>
      </c>
      <c r="F126" s="7" t="s">
        <v>27</v>
      </c>
      <c r="G126" s="7">
        <v>2750</v>
      </c>
      <c r="H126" s="7">
        <v>0</v>
      </c>
      <c r="I126" s="9" t="s">
        <v>398</v>
      </c>
      <c r="J126" s="10">
        <v>43769</v>
      </c>
      <c r="K126" s="10" t="s">
        <v>334</v>
      </c>
      <c r="L126" s="11">
        <v>2019</v>
      </c>
    </row>
    <row r="127" spans="1:12" x14ac:dyDescent="0.35">
      <c r="A127" s="7" t="s">
        <v>43</v>
      </c>
      <c r="B127" s="7" t="s">
        <v>11</v>
      </c>
      <c r="C127" s="7" t="s">
        <v>637</v>
      </c>
      <c r="D127" s="7">
        <v>1</v>
      </c>
      <c r="E127" s="7" t="s">
        <v>31</v>
      </c>
      <c r="F127" s="7" t="s">
        <v>32</v>
      </c>
      <c r="G127" s="7">
        <v>3740</v>
      </c>
      <c r="H127" s="7">
        <v>0</v>
      </c>
      <c r="I127" s="239" t="s">
        <v>783</v>
      </c>
      <c r="J127" s="10">
        <v>43769</v>
      </c>
      <c r="K127" s="10" t="s">
        <v>334</v>
      </c>
      <c r="L127" s="11">
        <v>2019</v>
      </c>
    </row>
    <row r="128" spans="1:12" x14ac:dyDescent="0.35">
      <c r="A128" s="7" t="s">
        <v>43</v>
      </c>
      <c r="B128" s="7" t="s">
        <v>11</v>
      </c>
      <c r="C128" s="7" t="s">
        <v>724</v>
      </c>
      <c r="D128" s="7">
        <v>1</v>
      </c>
      <c r="E128" s="7" t="s">
        <v>33</v>
      </c>
      <c r="F128" s="7" t="s">
        <v>34</v>
      </c>
      <c r="G128" s="7">
        <v>5400</v>
      </c>
      <c r="H128" s="7">
        <v>0</v>
      </c>
      <c r="I128" s="239" t="s">
        <v>783</v>
      </c>
      <c r="J128" s="10">
        <v>43769</v>
      </c>
      <c r="K128" s="10" t="s">
        <v>334</v>
      </c>
      <c r="L128" s="11">
        <v>2019</v>
      </c>
    </row>
    <row r="129" spans="1:12" x14ac:dyDescent="0.35">
      <c r="A129" s="7" t="s">
        <v>43</v>
      </c>
      <c r="B129" s="7" t="s">
        <v>11</v>
      </c>
      <c r="C129" s="7" t="s">
        <v>707</v>
      </c>
      <c r="D129" s="7">
        <v>1</v>
      </c>
      <c r="E129" s="7" t="s">
        <v>72</v>
      </c>
      <c r="F129" s="7" t="s">
        <v>709</v>
      </c>
      <c r="G129" s="7">
        <v>3120</v>
      </c>
      <c r="H129" s="7">
        <v>0</v>
      </c>
      <c r="I129" s="239" t="s">
        <v>783</v>
      </c>
      <c r="J129" s="10">
        <v>43776</v>
      </c>
      <c r="K129" s="10" t="s">
        <v>401</v>
      </c>
      <c r="L129" s="11">
        <v>2019</v>
      </c>
    </row>
    <row r="130" spans="1:12" x14ac:dyDescent="0.35">
      <c r="A130" s="7" t="s">
        <v>43</v>
      </c>
      <c r="B130" s="7" t="s">
        <v>11</v>
      </c>
      <c r="C130" s="7" t="s">
        <v>759</v>
      </c>
      <c r="D130" s="7">
        <v>1</v>
      </c>
      <c r="E130" s="7" t="s">
        <v>625</v>
      </c>
      <c r="F130" s="7" t="s">
        <v>626</v>
      </c>
      <c r="G130" s="7">
        <v>4200</v>
      </c>
      <c r="H130" s="7">
        <v>0</v>
      </c>
      <c r="I130" s="239" t="s">
        <v>783</v>
      </c>
      <c r="J130" s="10">
        <v>43776</v>
      </c>
      <c r="K130" s="10" t="s">
        <v>401</v>
      </c>
      <c r="L130" s="11">
        <v>2019</v>
      </c>
    </row>
    <row r="131" spans="1:12" x14ac:dyDescent="0.35">
      <c r="A131" s="7" t="s">
        <v>43</v>
      </c>
      <c r="B131" s="7" t="s">
        <v>11</v>
      </c>
      <c r="C131" s="7" t="s">
        <v>651</v>
      </c>
      <c r="D131" s="7">
        <v>1</v>
      </c>
      <c r="E131" s="7" t="s">
        <v>31</v>
      </c>
      <c r="F131" s="7" t="s">
        <v>32</v>
      </c>
      <c r="G131" s="7">
        <v>3740</v>
      </c>
      <c r="H131" s="7">
        <v>0</v>
      </c>
      <c r="I131" s="239" t="s">
        <v>783</v>
      </c>
      <c r="J131" s="10">
        <v>43776</v>
      </c>
      <c r="K131" s="10" t="s">
        <v>401</v>
      </c>
      <c r="L131" s="11">
        <v>2019</v>
      </c>
    </row>
    <row r="132" spans="1:12" x14ac:dyDescent="0.35">
      <c r="A132" s="7" t="s">
        <v>43</v>
      </c>
      <c r="B132" s="7" t="s">
        <v>11</v>
      </c>
      <c r="C132" s="7" t="s">
        <v>652</v>
      </c>
      <c r="D132" s="7">
        <v>1</v>
      </c>
      <c r="E132" s="7" t="s">
        <v>31</v>
      </c>
      <c r="F132" s="7" t="s">
        <v>32</v>
      </c>
      <c r="G132" s="7">
        <v>3740</v>
      </c>
      <c r="H132" s="7">
        <v>0</v>
      </c>
      <c r="I132" s="239" t="s">
        <v>783</v>
      </c>
      <c r="J132" s="10">
        <v>43776</v>
      </c>
      <c r="K132" s="10" t="s">
        <v>401</v>
      </c>
      <c r="L132" s="11">
        <v>2019</v>
      </c>
    </row>
    <row r="133" spans="1:12" x14ac:dyDescent="0.35">
      <c r="A133" s="7" t="s">
        <v>43</v>
      </c>
      <c r="B133" s="7" t="s">
        <v>11</v>
      </c>
      <c r="C133" s="7" t="s">
        <v>656</v>
      </c>
      <c r="D133" s="7">
        <v>1</v>
      </c>
      <c r="E133" s="7" t="s">
        <v>23</v>
      </c>
      <c r="F133" s="7" t="s">
        <v>24</v>
      </c>
      <c r="G133" s="7">
        <v>5500</v>
      </c>
      <c r="H133" s="7">
        <v>0</v>
      </c>
      <c r="I133" s="239" t="s">
        <v>783</v>
      </c>
      <c r="J133" s="10">
        <v>43776</v>
      </c>
      <c r="K133" s="10" t="s">
        <v>401</v>
      </c>
      <c r="L133" s="11">
        <v>2019</v>
      </c>
    </row>
    <row r="134" spans="1:12" x14ac:dyDescent="0.35">
      <c r="A134" s="7" t="s">
        <v>43</v>
      </c>
      <c r="B134" s="7" t="s">
        <v>11</v>
      </c>
      <c r="C134" s="7" t="s">
        <v>666</v>
      </c>
      <c r="D134" s="7">
        <v>1</v>
      </c>
      <c r="E134" s="7" t="s">
        <v>33</v>
      </c>
      <c r="F134" s="7" t="s">
        <v>34</v>
      </c>
      <c r="G134" s="7">
        <v>5400</v>
      </c>
      <c r="H134" s="7">
        <v>0</v>
      </c>
      <c r="I134" s="239" t="s">
        <v>783</v>
      </c>
      <c r="J134" s="10">
        <v>43776</v>
      </c>
      <c r="K134" s="10" t="s">
        <v>401</v>
      </c>
      <c r="L134" s="11">
        <v>2019</v>
      </c>
    </row>
    <row r="135" spans="1:12" x14ac:dyDescent="0.35">
      <c r="A135" s="7" t="s">
        <v>43</v>
      </c>
      <c r="B135" s="7" t="s">
        <v>11</v>
      </c>
      <c r="C135" s="7" t="s">
        <v>778</v>
      </c>
      <c r="D135" s="7">
        <v>1</v>
      </c>
      <c r="E135" s="7" t="s">
        <v>23</v>
      </c>
      <c r="F135" s="7" t="s">
        <v>24</v>
      </c>
      <c r="G135" s="7">
        <v>5500</v>
      </c>
      <c r="H135" s="7">
        <v>0</v>
      </c>
      <c r="I135" s="239" t="s">
        <v>783</v>
      </c>
      <c r="J135" s="10">
        <v>43776</v>
      </c>
      <c r="K135" s="10" t="s">
        <v>401</v>
      </c>
      <c r="L135" s="11">
        <v>2019</v>
      </c>
    </row>
    <row r="136" spans="1:12" x14ac:dyDescent="0.35">
      <c r="A136" s="7" t="s">
        <v>43</v>
      </c>
      <c r="B136" s="211" t="s">
        <v>456</v>
      </c>
      <c r="C136" s="7" t="s">
        <v>681</v>
      </c>
      <c r="D136" s="7">
        <v>1</v>
      </c>
      <c r="E136" s="7" t="s">
        <v>35</v>
      </c>
      <c r="F136" s="7" t="s">
        <v>30</v>
      </c>
      <c r="G136" s="7">
        <v>5500</v>
      </c>
      <c r="H136" s="7">
        <v>0</v>
      </c>
      <c r="I136" s="9" t="s">
        <v>13</v>
      </c>
      <c r="J136" s="10">
        <v>43783</v>
      </c>
      <c r="K136" s="10" t="s">
        <v>401</v>
      </c>
      <c r="L136" s="11">
        <v>2019</v>
      </c>
    </row>
    <row r="137" spans="1:12" x14ac:dyDescent="0.35">
      <c r="A137" s="7" t="s">
        <v>43</v>
      </c>
      <c r="B137" s="7" t="s">
        <v>11</v>
      </c>
      <c r="C137" s="7" t="s">
        <v>73</v>
      </c>
      <c r="D137" s="7">
        <v>5</v>
      </c>
      <c r="E137" s="7" t="s">
        <v>44</v>
      </c>
      <c r="F137" s="7" t="s">
        <v>27</v>
      </c>
      <c r="G137" s="7">
        <v>2750</v>
      </c>
      <c r="H137" s="7">
        <v>0</v>
      </c>
      <c r="I137" s="9" t="s">
        <v>521</v>
      </c>
      <c r="J137" s="10">
        <v>43783</v>
      </c>
      <c r="K137" s="10" t="s">
        <v>401</v>
      </c>
      <c r="L137" s="11">
        <v>2019</v>
      </c>
    </row>
    <row r="138" spans="1:12" x14ac:dyDescent="0.35">
      <c r="A138" s="7" t="s">
        <v>43</v>
      </c>
      <c r="B138" s="7" t="s">
        <v>11</v>
      </c>
      <c r="C138" s="7" t="s">
        <v>205</v>
      </c>
      <c r="D138" s="7">
        <v>1</v>
      </c>
      <c r="E138" s="7" t="s">
        <v>23</v>
      </c>
      <c r="F138" s="7" t="s">
        <v>24</v>
      </c>
      <c r="G138" s="33">
        <v>5500</v>
      </c>
      <c r="H138" s="7">
        <v>0</v>
      </c>
      <c r="I138" s="9" t="s">
        <v>443</v>
      </c>
      <c r="J138" s="10">
        <v>43783</v>
      </c>
      <c r="K138" s="10" t="s">
        <v>401</v>
      </c>
      <c r="L138" s="11">
        <v>2019</v>
      </c>
    </row>
    <row r="139" spans="1:12" x14ac:dyDescent="0.35">
      <c r="A139" s="7" t="s">
        <v>43</v>
      </c>
      <c r="B139" s="7" t="s">
        <v>11</v>
      </c>
      <c r="C139" s="7" t="s">
        <v>220</v>
      </c>
      <c r="D139" s="7">
        <v>1</v>
      </c>
      <c r="E139" s="7" t="s">
        <v>19</v>
      </c>
      <c r="F139" s="7" t="s">
        <v>20</v>
      </c>
      <c r="G139" s="7">
        <v>2750</v>
      </c>
      <c r="H139" s="7">
        <v>0</v>
      </c>
      <c r="I139" s="9" t="s">
        <v>254</v>
      </c>
      <c r="J139" s="10">
        <v>43783</v>
      </c>
      <c r="K139" s="10" t="s">
        <v>401</v>
      </c>
      <c r="L139" s="11">
        <v>2019</v>
      </c>
    </row>
    <row r="140" spans="1:12" x14ac:dyDescent="0.35">
      <c r="A140" s="7" t="s">
        <v>43</v>
      </c>
      <c r="B140" s="7" t="s">
        <v>11</v>
      </c>
      <c r="C140" s="7" t="s">
        <v>284</v>
      </c>
      <c r="D140" s="7">
        <v>1</v>
      </c>
      <c r="E140" s="7" t="s">
        <v>25</v>
      </c>
      <c r="F140" s="7" t="s">
        <v>26</v>
      </c>
      <c r="G140" s="7">
        <v>5500</v>
      </c>
      <c r="H140" s="7">
        <v>0</v>
      </c>
      <c r="I140" s="9" t="s">
        <v>548</v>
      </c>
      <c r="J140" s="10">
        <v>43783</v>
      </c>
      <c r="K140" s="10" t="s">
        <v>401</v>
      </c>
      <c r="L140" s="11">
        <v>2019</v>
      </c>
    </row>
    <row r="141" spans="1:12" x14ac:dyDescent="0.35">
      <c r="A141" s="7" t="s">
        <v>43</v>
      </c>
      <c r="B141" s="7" t="s">
        <v>11</v>
      </c>
      <c r="C141" s="7" t="s">
        <v>615</v>
      </c>
      <c r="D141" s="7">
        <v>1</v>
      </c>
      <c r="E141" s="7" t="s">
        <v>15</v>
      </c>
      <c r="F141" s="7" t="s">
        <v>16</v>
      </c>
      <c r="G141" s="7">
        <v>5920</v>
      </c>
      <c r="H141" s="7">
        <v>0</v>
      </c>
      <c r="I141" s="239" t="s">
        <v>783</v>
      </c>
      <c r="J141" s="10">
        <v>43783</v>
      </c>
      <c r="K141" s="10" t="s">
        <v>401</v>
      </c>
      <c r="L141" s="11">
        <v>2019</v>
      </c>
    </row>
    <row r="142" spans="1:12" x14ac:dyDescent="0.35">
      <c r="A142" s="7" t="s">
        <v>43</v>
      </c>
      <c r="B142" s="7" t="s">
        <v>11</v>
      </c>
      <c r="C142" s="7" t="s">
        <v>649</v>
      </c>
      <c r="D142" s="7">
        <v>1</v>
      </c>
      <c r="E142" s="7" t="s">
        <v>293</v>
      </c>
      <c r="F142" s="7" t="s">
        <v>436</v>
      </c>
      <c r="G142" s="7">
        <v>5500</v>
      </c>
      <c r="H142" s="7">
        <v>0</v>
      </c>
      <c r="I142" s="239" t="s">
        <v>783</v>
      </c>
      <c r="J142" s="10">
        <v>43783</v>
      </c>
      <c r="K142" s="10" t="s">
        <v>401</v>
      </c>
      <c r="L142" s="11">
        <v>2019</v>
      </c>
    </row>
    <row r="143" spans="1:12" x14ac:dyDescent="0.35">
      <c r="A143" s="7" t="s">
        <v>43</v>
      </c>
      <c r="B143" s="7" t="s">
        <v>11</v>
      </c>
      <c r="C143" s="7" t="s">
        <v>654</v>
      </c>
      <c r="D143" s="7">
        <v>1</v>
      </c>
      <c r="E143" s="7" t="s">
        <v>28</v>
      </c>
      <c r="F143" s="7" t="s">
        <v>29</v>
      </c>
      <c r="G143" s="7">
        <v>2750</v>
      </c>
      <c r="H143" s="7">
        <v>0</v>
      </c>
      <c r="I143" s="239" t="s">
        <v>783</v>
      </c>
      <c r="J143" s="10">
        <v>43783</v>
      </c>
      <c r="K143" s="10" t="s">
        <v>401</v>
      </c>
      <c r="L143" s="11">
        <v>2019</v>
      </c>
    </row>
    <row r="144" spans="1:12" x14ac:dyDescent="0.35">
      <c r="A144" s="7" t="s">
        <v>43</v>
      </c>
      <c r="B144" s="7" t="s">
        <v>11</v>
      </c>
      <c r="C144" s="7" t="s">
        <v>660</v>
      </c>
      <c r="D144" s="7">
        <v>1</v>
      </c>
      <c r="E144" s="7" t="s">
        <v>31</v>
      </c>
      <c r="F144" s="7" t="s">
        <v>32</v>
      </c>
      <c r="G144" s="7">
        <v>3740</v>
      </c>
      <c r="H144" s="7">
        <v>0</v>
      </c>
      <c r="I144" s="239" t="s">
        <v>783</v>
      </c>
      <c r="J144" s="10">
        <v>43783</v>
      </c>
      <c r="K144" s="10" t="s">
        <v>401</v>
      </c>
      <c r="L144" s="11">
        <v>2019</v>
      </c>
    </row>
    <row r="145" spans="1:12" x14ac:dyDescent="0.35">
      <c r="A145" s="7" t="s">
        <v>43</v>
      </c>
      <c r="B145" s="7" t="s">
        <v>11</v>
      </c>
      <c r="C145" s="7" t="s">
        <v>680</v>
      </c>
      <c r="D145" s="7">
        <v>1</v>
      </c>
      <c r="E145" s="7" t="s">
        <v>23</v>
      </c>
      <c r="F145" s="7" t="s">
        <v>24</v>
      </c>
      <c r="G145" s="7">
        <v>5500</v>
      </c>
      <c r="H145" s="7">
        <v>0</v>
      </c>
      <c r="I145" s="239" t="s">
        <v>783</v>
      </c>
      <c r="J145" s="10">
        <v>43783</v>
      </c>
      <c r="K145" s="10" t="s">
        <v>401</v>
      </c>
      <c r="L145" s="11">
        <v>2019</v>
      </c>
    </row>
    <row r="146" spans="1:12" x14ac:dyDescent="0.35">
      <c r="A146" s="7" t="s">
        <v>43</v>
      </c>
      <c r="B146" s="7" t="s">
        <v>11</v>
      </c>
      <c r="C146" s="7" t="s">
        <v>668</v>
      </c>
      <c r="D146" s="7">
        <v>1</v>
      </c>
      <c r="E146" s="7" t="s">
        <v>33</v>
      </c>
      <c r="F146" s="7" t="s">
        <v>34</v>
      </c>
      <c r="G146" s="7">
        <v>5400</v>
      </c>
      <c r="H146" s="7">
        <v>0</v>
      </c>
      <c r="I146" s="239" t="s">
        <v>783</v>
      </c>
      <c r="J146" s="10">
        <v>43784</v>
      </c>
      <c r="K146" s="10" t="s">
        <v>401</v>
      </c>
      <c r="L146" s="11">
        <v>2019</v>
      </c>
    </row>
    <row r="147" spans="1:12" x14ac:dyDescent="0.35">
      <c r="A147" s="7" t="s">
        <v>43</v>
      </c>
      <c r="B147" s="7" t="s">
        <v>11</v>
      </c>
      <c r="C147" s="7" t="s">
        <v>204</v>
      </c>
      <c r="D147" s="7">
        <v>1</v>
      </c>
      <c r="E147" s="7" t="s">
        <v>23</v>
      </c>
      <c r="F147" s="7" t="s">
        <v>24</v>
      </c>
      <c r="G147" s="33">
        <v>5500</v>
      </c>
      <c r="H147" s="7">
        <v>0</v>
      </c>
      <c r="I147" s="9" t="s">
        <v>388</v>
      </c>
      <c r="J147" s="10">
        <v>43790</v>
      </c>
      <c r="K147" s="10" t="s">
        <v>401</v>
      </c>
      <c r="L147" s="11">
        <v>2019</v>
      </c>
    </row>
    <row r="148" spans="1:12" x14ac:dyDescent="0.35">
      <c r="A148" s="7" t="s">
        <v>43</v>
      </c>
      <c r="B148" s="7" t="s">
        <v>11</v>
      </c>
      <c r="C148" s="7" t="s">
        <v>658</v>
      </c>
      <c r="D148" s="7">
        <v>1</v>
      </c>
      <c r="E148" s="7" t="s">
        <v>31</v>
      </c>
      <c r="F148" s="7" t="s">
        <v>32</v>
      </c>
      <c r="G148" s="7">
        <v>3740</v>
      </c>
      <c r="H148" s="7">
        <v>0</v>
      </c>
      <c r="I148" s="239" t="s">
        <v>783</v>
      </c>
      <c r="J148" s="10">
        <v>43790</v>
      </c>
      <c r="K148" s="10" t="s">
        <v>401</v>
      </c>
      <c r="L148" s="11">
        <v>2019</v>
      </c>
    </row>
    <row r="149" spans="1:12" x14ac:dyDescent="0.35">
      <c r="A149" s="7" t="s">
        <v>43</v>
      </c>
      <c r="B149" s="7" t="s">
        <v>11</v>
      </c>
      <c r="C149" s="7" t="s">
        <v>727</v>
      </c>
      <c r="D149" s="7">
        <v>1</v>
      </c>
      <c r="E149" s="7" t="s">
        <v>31</v>
      </c>
      <c r="F149" s="7" t="s">
        <v>32</v>
      </c>
      <c r="G149" s="7">
        <v>3740</v>
      </c>
      <c r="H149" s="7">
        <v>0</v>
      </c>
      <c r="I149" s="239" t="s">
        <v>783</v>
      </c>
      <c r="J149" s="10">
        <v>43790</v>
      </c>
      <c r="K149" s="10" t="s">
        <v>401</v>
      </c>
      <c r="L149" s="11">
        <v>2019</v>
      </c>
    </row>
    <row r="150" spans="1:12" x14ac:dyDescent="0.35">
      <c r="A150" s="7" t="s">
        <v>43</v>
      </c>
      <c r="B150" s="7" t="s">
        <v>11</v>
      </c>
      <c r="C150" s="7" t="s">
        <v>757</v>
      </c>
      <c r="D150" s="7">
        <v>1</v>
      </c>
      <c r="E150" s="7" t="s">
        <v>625</v>
      </c>
      <c r="F150" s="7" t="s">
        <v>626</v>
      </c>
      <c r="G150" s="7">
        <v>4200</v>
      </c>
      <c r="H150" s="7">
        <v>0</v>
      </c>
      <c r="I150" s="239" t="s">
        <v>783</v>
      </c>
      <c r="J150" s="10">
        <v>43797</v>
      </c>
      <c r="K150" s="10" t="s">
        <v>401</v>
      </c>
      <c r="L150" s="11">
        <v>2019</v>
      </c>
    </row>
    <row r="151" spans="1:12" x14ac:dyDescent="0.35">
      <c r="A151" s="7" t="s">
        <v>43</v>
      </c>
      <c r="B151" s="7" t="s">
        <v>11</v>
      </c>
      <c r="C151" s="7" t="s">
        <v>661</v>
      </c>
      <c r="D151" s="7">
        <v>1</v>
      </c>
      <c r="E151" s="7" t="s">
        <v>31</v>
      </c>
      <c r="F151" s="7" t="s">
        <v>32</v>
      </c>
      <c r="G151" s="7">
        <v>3740</v>
      </c>
      <c r="H151" s="7">
        <v>0</v>
      </c>
      <c r="I151" s="239" t="s">
        <v>783</v>
      </c>
      <c r="J151" s="10">
        <v>43797</v>
      </c>
      <c r="K151" s="10" t="s">
        <v>401</v>
      </c>
      <c r="L151" s="11">
        <v>2019</v>
      </c>
    </row>
    <row r="152" spans="1:12" x14ac:dyDescent="0.35">
      <c r="A152" s="7" t="s">
        <v>43</v>
      </c>
      <c r="B152" s="7" t="s">
        <v>11</v>
      </c>
      <c r="C152" s="7" t="s">
        <v>663</v>
      </c>
      <c r="D152" s="7">
        <v>1</v>
      </c>
      <c r="E152" s="7" t="s">
        <v>33</v>
      </c>
      <c r="F152" s="7" t="s">
        <v>34</v>
      </c>
      <c r="G152" s="7">
        <v>5400</v>
      </c>
      <c r="H152" s="7">
        <v>0</v>
      </c>
      <c r="I152" s="239" t="s">
        <v>783</v>
      </c>
      <c r="J152" s="10">
        <v>43797</v>
      </c>
      <c r="K152" s="10" t="s">
        <v>401</v>
      </c>
      <c r="L152" s="11">
        <v>2019</v>
      </c>
    </row>
    <row r="153" spans="1:12" x14ac:dyDescent="0.35">
      <c r="A153" s="7" t="s">
        <v>43</v>
      </c>
      <c r="B153" s="7" t="s">
        <v>11</v>
      </c>
      <c r="C153" s="7" t="s">
        <v>671</v>
      </c>
      <c r="D153" s="7">
        <v>1</v>
      </c>
      <c r="E153" s="7" t="s">
        <v>28</v>
      </c>
      <c r="F153" s="7" t="s">
        <v>29</v>
      </c>
      <c r="G153" s="7">
        <v>2750</v>
      </c>
      <c r="H153" s="7">
        <v>0</v>
      </c>
      <c r="I153" s="239" t="s">
        <v>783</v>
      </c>
      <c r="J153" s="10">
        <v>43797</v>
      </c>
      <c r="K153" s="10" t="s">
        <v>401</v>
      </c>
      <c r="L153" s="11">
        <v>2019</v>
      </c>
    </row>
    <row r="154" spans="1:12" x14ac:dyDescent="0.35">
      <c r="A154" s="7" t="s">
        <v>43</v>
      </c>
      <c r="B154" s="7" t="s">
        <v>11</v>
      </c>
      <c r="C154" s="7" t="s">
        <v>674</v>
      </c>
      <c r="D154" s="7">
        <v>1</v>
      </c>
      <c r="E154" s="7" t="s">
        <v>23</v>
      </c>
      <c r="F154" s="7" t="s">
        <v>24</v>
      </c>
      <c r="G154" s="7">
        <v>5500</v>
      </c>
      <c r="H154" s="7">
        <v>0</v>
      </c>
      <c r="I154" s="239" t="s">
        <v>783</v>
      </c>
      <c r="J154" s="10">
        <v>43797</v>
      </c>
      <c r="K154" s="10" t="s">
        <v>401</v>
      </c>
      <c r="L154" s="11">
        <v>2019</v>
      </c>
    </row>
    <row r="155" spans="1:12" x14ac:dyDescent="0.35">
      <c r="A155" s="7" t="s">
        <v>43</v>
      </c>
      <c r="B155" s="211" t="s">
        <v>456</v>
      </c>
      <c r="C155" s="7" t="s">
        <v>647</v>
      </c>
      <c r="D155" s="7">
        <v>1</v>
      </c>
      <c r="E155" s="7" t="s">
        <v>293</v>
      </c>
      <c r="F155" s="7" t="s">
        <v>436</v>
      </c>
      <c r="G155" s="7">
        <v>5500</v>
      </c>
      <c r="H155" s="7">
        <v>0</v>
      </c>
      <c r="I155" s="9" t="s">
        <v>13</v>
      </c>
      <c r="J155" s="10">
        <v>43804</v>
      </c>
      <c r="K155" s="10" t="s">
        <v>608</v>
      </c>
      <c r="L155" s="11">
        <v>2019</v>
      </c>
    </row>
    <row r="156" spans="1:12" x14ac:dyDescent="0.35">
      <c r="A156" s="7" t="s">
        <v>43</v>
      </c>
      <c r="B156" s="211" t="s">
        <v>456</v>
      </c>
      <c r="C156" s="7" t="s">
        <v>723</v>
      </c>
      <c r="D156" s="7">
        <v>1</v>
      </c>
      <c r="E156" s="7" t="s">
        <v>31</v>
      </c>
      <c r="F156" s="7" t="s">
        <v>32</v>
      </c>
      <c r="G156" s="7">
        <v>3740</v>
      </c>
      <c r="H156" s="7">
        <v>0</v>
      </c>
      <c r="I156" s="9" t="s">
        <v>13</v>
      </c>
      <c r="J156" s="10">
        <v>43804</v>
      </c>
      <c r="K156" s="10" t="s">
        <v>608</v>
      </c>
      <c r="L156" s="11">
        <v>2019</v>
      </c>
    </row>
    <row r="157" spans="1:12" x14ac:dyDescent="0.35">
      <c r="A157" s="7" t="s">
        <v>43</v>
      </c>
      <c r="B157" s="211" t="s">
        <v>456</v>
      </c>
      <c r="C157" s="7" t="s">
        <v>662</v>
      </c>
      <c r="D157" s="7">
        <v>1</v>
      </c>
      <c r="E157" s="7" t="s">
        <v>33</v>
      </c>
      <c r="F157" s="7" t="s">
        <v>34</v>
      </c>
      <c r="G157" s="7">
        <v>5400</v>
      </c>
      <c r="H157" s="7">
        <v>0</v>
      </c>
      <c r="I157" s="9" t="s">
        <v>13</v>
      </c>
      <c r="J157" s="10">
        <v>43804</v>
      </c>
      <c r="K157" s="10" t="s">
        <v>608</v>
      </c>
      <c r="L157" s="11">
        <v>2019</v>
      </c>
    </row>
    <row r="158" spans="1:12" x14ac:dyDescent="0.35">
      <c r="A158" s="7" t="s">
        <v>43</v>
      </c>
      <c r="B158" s="211" t="s">
        <v>456</v>
      </c>
      <c r="C158" s="7" t="s">
        <v>669</v>
      </c>
      <c r="D158" s="7">
        <v>1</v>
      </c>
      <c r="E158" s="7" t="s">
        <v>28</v>
      </c>
      <c r="F158" s="7" t="s">
        <v>29</v>
      </c>
      <c r="G158" s="7">
        <v>2750</v>
      </c>
      <c r="H158" s="7">
        <v>0</v>
      </c>
      <c r="I158" s="9" t="s">
        <v>13</v>
      </c>
      <c r="J158" s="10">
        <v>43804</v>
      </c>
      <c r="K158" s="10" t="s">
        <v>608</v>
      </c>
      <c r="L158" s="11">
        <v>2019</v>
      </c>
    </row>
    <row r="159" spans="1:12" x14ac:dyDescent="0.35">
      <c r="A159" s="7" t="s">
        <v>43</v>
      </c>
      <c r="B159" s="211" t="s">
        <v>456</v>
      </c>
      <c r="C159" s="7" t="s">
        <v>672</v>
      </c>
      <c r="D159" s="7">
        <v>1</v>
      </c>
      <c r="E159" s="7" t="s">
        <v>23</v>
      </c>
      <c r="F159" s="7" t="s">
        <v>24</v>
      </c>
      <c r="G159" s="7">
        <v>5500</v>
      </c>
      <c r="H159" s="7">
        <v>0</v>
      </c>
      <c r="I159" s="9" t="s">
        <v>13</v>
      </c>
      <c r="J159" s="10">
        <v>43804</v>
      </c>
      <c r="K159" s="10" t="s">
        <v>608</v>
      </c>
      <c r="L159" s="11">
        <v>2019</v>
      </c>
    </row>
    <row r="160" spans="1:12" x14ac:dyDescent="0.35">
      <c r="A160" s="7" t="s">
        <v>43</v>
      </c>
      <c r="B160" s="211" t="s">
        <v>456</v>
      </c>
      <c r="C160" s="7" t="s">
        <v>676</v>
      </c>
      <c r="D160" s="7">
        <v>1</v>
      </c>
      <c r="E160" s="7" t="s">
        <v>31</v>
      </c>
      <c r="F160" s="7" t="s">
        <v>32</v>
      </c>
      <c r="G160" s="7">
        <v>3740</v>
      </c>
      <c r="H160" s="7">
        <v>0</v>
      </c>
      <c r="I160" s="9" t="s">
        <v>13</v>
      </c>
      <c r="J160" s="10">
        <v>43804</v>
      </c>
      <c r="K160" s="10" t="s">
        <v>608</v>
      </c>
      <c r="L160" s="11">
        <v>2019</v>
      </c>
    </row>
    <row r="161" spans="1:12" x14ac:dyDescent="0.35">
      <c r="A161" s="7" t="s">
        <v>43</v>
      </c>
      <c r="B161" s="211" t="s">
        <v>456</v>
      </c>
      <c r="C161" s="7" t="s">
        <v>779</v>
      </c>
      <c r="D161" s="7">
        <v>1</v>
      </c>
      <c r="E161" s="7" t="s">
        <v>23</v>
      </c>
      <c r="F161" s="7" t="s">
        <v>24</v>
      </c>
      <c r="G161" s="7">
        <v>5500</v>
      </c>
      <c r="H161" s="7">
        <v>0</v>
      </c>
      <c r="I161" s="9" t="s">
        <v>13</v>
      </c>
      <c r="J161" s="10">
        <v>43804</v>
      </c>
      <c r="K161" s="10" t="s">
        <v>608</v>
      </c>
      <c r="L161" s="11">
        <v>2019</v>
      </c>
    </row>
    <row r="162" spans="1:12" x14ac:dyDescent="0.35">
      <c r="A162" s="7" t="s">
        <v>43</v>
      </c>
      <c r="B162" s="7" t="s">
        <v>11</v>
      </c>
      <c r="C162" s="7" t="s">
        <v>351</v>
      </c>
      <c r="D162" s="7">
        <v>1</v>
      </c>
      <c r="E162" s="7" t="s">
        <v>25</v>
      </c>
      <c r="F162" s="7" t="s">
        <v>26</v>
      </c>
      <c r="G162" s="7">
        <v>5500</v>
      </c>
      <c r="H162" s="7">
        <v>0</v>
      </c>
      <c r="I162" s="9" t="s">
        <v>553</v>
      </c>
      <c r="J162" s="10">
        <v>43804</v>
      </c>
      <c r="K162" s="10" t="s">
        <v>608</v>
      </c>
      <c r="L162" s="11">
        <v>2019</v>
      </c>
    </row>
    <row r="163" spans="1:12" x14ac:dyDescent="0.35">
      <c r="A163" s="7" t="s">
        <v>43</v>
      </c>
      <c r="B163" s="7" t="s">
        <v>11</v>
      </c>
      <c r="C163" s="7" t="s">
        <v>612</v>
      </c>
      <c r="D163" s="7">
        <v>1</v>
      </c>
      <c r="E163" s="7" t="s">
        <v>15</v>
      </c>
      <c r="F163" s="7" t="s">
        <v>16</v>
      </c>
      <c r="G163" s="7">
        <v>5920</v>
      </c>
      <c r="H163" s="7">
        <v>0</v>
      </c>
      <c r="I163" s="239" t="s">
        <v>783</v>
      </c>
      <c r="J163" s="10">
        <v>43804</v>
      </c>
      <c r="K163" s="10" t="s">
        <v>608</v>
      </c>
      <c r="L163" s="11">
        <v>2019</v>
      </c>
    </row>
    <row r="164" spans="1:12" x14ac:dyDescent="0.35">
      <c r="A164" s="7" t="s">
        <v>43</v>
      </c>
      <c r="B164" s="7" t="s">
        <v>11</v>
      </c>
      <c r="C164" s="7" t="s">
        <v>657</v>
      </c>
      <c r="D164" s="7">
        <v>1</v>
      </c>
      <c r="E164" s="7" t="s">
        <v>23</v>
      </c>
      <c r="F164" s="7" t="s">
        <v>24</v>
      </c>
      <c r="G164" s="7">
        <v>5500</v>
      </c>
      <c r="H164" s="7">
        <v>0</v>
      </c>
      <c r="I164" s="239" t="s">
        <v>783</v>
      </c>
      <c r="J164" s="10">
        <v>43804</v>
      </c>
      <c r="K164" s="10" t="s">
        <v>608</v>
      </c>
      <c r="L164" s="11">
        <v>2019</v>
      </c>
    </row>
    <row r="165" spans="1:12" x14ac:dyDescent="0.35">
      <c r="A165" s="7" t="s">
        <v>43</v>
      </c>
      <c r="B165" s="7" t="s">
        <v>11</v>
      </c>
      <c r="C165" s="7" t="s">
        <v>363</v>
      </c>
      <c r="D165" s="7">
        <v>1</v>
      </c>
      <c r="E165" s="7" t="s">
        <v>15</v>
      </c>
      <c r="F165" s="7" t="s">
        <v>16</v>
      </c>
      <c r="G165" s="8">
        <v>2960</v>
      </c>
      <c r="H165" s="7">
        <v>0</v>
      </c>
      <c r="I165" s="9" t="s">
        <v>448</v>
      </c>
      <c r="J165" s="10">
        <v>43811</v>
      </c>
      <c r="K165" s="10" t="s">
        <v>608</v>
      </c>
      <c r="L165" s="11">
        <v>2019</v>
      </c>
    </row>
    <row r="166" spans="1:12" x14ac:dyDescent="0.35">
      <c r="A166" s="7" t="s">
        <v>43</v>
      </c>
      <c r="B166" s="211" t="s">
        <v>456</v>
      </c>
      <c r="C166" s="7" t="s">
        <v>648</v>
      </c>
      <c r="D166" s="7">
        <v>1</v>
      </c>
      <c r="E166" s="7" t="s">
        <v>293</v>
      </c>
      <c r="F166" s="7" t="s">
        <v>436</v>
      </c>
      <c r="G166" s="7">
        <v>5500</v>
      </c>
      <c r="H166" s="7">
        <v>0</v>
      </c>
      <c r="I166" s="9" t="s">
        <v>13</v>
      </c>
      <c r="J166" s="10">
        <v>43811</v>
      </c>
      <c r="K166" s="10" t="s">
        <v>608</v>
      </c>
      <c r="L166" s="11">
        <v>2019</v>
      </c>
    </row>
    <row r="167" spans="1:12" x14ac:dyDescent="0.35">
      <c r="A167" s="7" t="s">
        <v>43</v>
      </c>
      <c r="B167" s="211" t="s">
        <v>456</v>
      </c>
      <c r="C167" s="7" t="s">
        <v>659</v>
      </c>
      <c r="D167" s="7">
        <v>1</v>
      </c>
      <c r="E167" s="7" t="s">
        <v>31</v>
      </c>
      <c r="F167" s="7" t="s">
        <v>32</v>
      </c>
      <c r="G167" s="7">
        <v>3740</v>
      </c>
      <c r="H167" s="7">
        <v>0</v>
      </c>
      <c r="I167" s="9" t="s">
        <v>13</v>
      </c>
      <c r="J167" s="10">
        <v>43811</v>
      </c>
      <c r="K167" s="10" t="s">
        <v>608</v>
      </c>
      <c r="L167" s="11">
        <v>2019</v>
      </c>
    </row>
    <row r="168" spans="1:12" x14ac:dyDescent="0.35">
      <c r="A168" s="7" t="s">
        <v>43</v>
      </c>
      <c r="B168" s="211" t="s">
        <v>456</v>
      </c>
      <c r="C168" s="7" t="s">
        <v>667</v>
      </c>
      <c r="D168" s="7">
        <v>1</v>
      </c>
      <c r="E168" s="7" t="s">
        <v>33</v>
      </c>
      <c r="F168" s="7" t="s">
        <v>34</v>
      </c>
      <c r="G168" s="7">
        <v>5400</v>
      </c>
      <c r="H168" s="7">
        <v>0</v>
      </c>
      <c r="I168" s="9" t="s">
        <v>13</v>
      </c>
      <c r="J168" s="10">
        <v>43811</v>
      </c>
      <c r="K168" s="10" t="s">
        <v>608</v>
      </c>
      <c r="L168" s="11">
        <v>2019</v>
      </c>
    </row>
    <row r="169" spans="1:12" x14ac:dyDescent="0.35">
      <c r="A169" s="7" t="s">
        <v>43</v>
      </c>
      <c r="B169" s="211" t="s">
        <v>456</v>
      </c>
      <c r="C169" s="7" t="s">
        <v>675</v>
      </c>
      <c r="D169" s="7">
        <v>1</v>
      </c>
      <c r="E169" s="7" t="s">
        <v>23</v>
      </c>
      <c r="F169" s="7" t="s">
        <v>24</v>
      </c>
      <c r="G169" s="7">
        <v>5500</v>
      </c>
      <c r="H169" s="7">
        <v>0</v>
      </c>
      <c r="I169" s="9" t="s">
        <v>13</v>
      </c>
      <c r="J169" s="10">
        <v>43811</v>
      </c>
      <c r="K169" s="10" t="s">
        <v>608</v>
      </c>
      <c r="L169" s="11">
        <v>2019</v>
      </c>
    </row>
    <row r="170" spans="1:12" x14ac:dyDescent="0.35">
      <c r="A170" s="7" t="s">
        <v>43</v>
      </c>
      <c r="B170" s="211" t="s">
        <v>456</v>
      </c>
      <c r="C170" s="7" t="s">
        <v>682</v>
      </c>
      <c r="D170" s="7">
        <v>1</v>
      </c>
      <c r="E170" s="7" t="s">
        <v>23</v>
      </c>
      <c r="F170" s="7" t="s">
        <v>24</v>
      </c>
      <c r="G170" s="7">
        <v>5500</v>
      </c>
      <c r="H170" s="7">
        <v>0</v>
      </c>
      <c r="I170" s="9" t="s">
        <v>13</v>
      </c>
      <c r="J170" s="10">
        <v>43811</v>
      </c>
      <c r="K170" s="10" t="s">
        <v>608</v>
      </c>
      <c r="L170" s="11">
        <v>2019</v>
      </c>
    </row>
    <row r="171" spans="1:12" x14ac:dyDescent="0.35">
      <c r="A171" s="7" t="s">
        <v>43</v>
      </c>
      <c r="B171" s="211" t="s">
        <v>456</v>
      </c>
      <c r="C171" s="7" t="s">
        <v>670</v>
      </c>
      <c r="D171" s="7">
        <v>1</v>
      </c>
      <c r="E171" s="7" t="s">
        <v>28</v>
      </c>
      <c r="F171" s="7" t="s">
        <v>29</v>
      </c>
      <c r="G171" s="7">
        <v>2750</v>
      </c>
      <c r="H171" s="7">
        <v>0</v>
      </c>
      <c r="I171" s="9" t="s">
        <v>13</v>
      </c>
      <c r="J171" s="10">
        <v>43818</v>
      </c>
      <c r="K171" s="10" t="s">
        <v>608</v>
      </c>
      <c r="L171" s="11">
        <v>2019</v>
      </c>
    </row>
    <row r="172" spans="1:12" x14ac:dyDescent="0.35">
      <c r="A172" s="7" t="s">
        <v>43</v>
      </c>
      <c r="B172" s="211" t="s">
        <v>456</v>
      </c>
      <c r="C172" s="7" t="s">
        <v>677</v>
      </c>
      <c r="D172" s="7">
        <v>1</v>
      </c>
      <c r="E172" s="7" t="s">
        <v>31</v>
      </c>
      <c r="F172" s="7" t="s">
        <v>32</v>
      </c>
      <c r="G172" s="7">
        <v>3740</v>
      </c>
      <c r="H172" s="7">
        <v>0</v>
      </c>
      <c r="I172" s="9" t="s">
        <v>13</v>
      </c>
      <c r="J172" s="10">
        <v>43818</v>
      </c>
      <c r="K172" s="10" t="s">
        <v>608</v>
      </c>
      <c r="L172" s="11">
        <v>2019</v>
      </c>
    </row>
  </sheetData>
  <autoFilter ref="A4:L17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13</vt:i4>
      </vt:variant>
    </vt:vector>
  </HeadingPairs>
  <TitlesOfParts>
    <vt:vector size="41" baseType="lpstr">
      <vt:lpstr>Prévisions 18 sept</vt:lpstr>
      <vt:lpstr>Carnet 18 sept</vt:lpstr>
      <vt:lpstr>Prévisions 20 aout</vt:lpstr>
      <vt:lpstr>Conbid aout 2019</vt:lpstr>
      <vt:lpstr>Carnet 20 aout</vt:lpstr>
      <vt:lpstr>Conbid juillet</vt:lpstr>
      <vt:lpstr>Conbid 06 juin</vt:lpstr>
      <vt:lpstr>Prévisions 06 juin</vt:lpstr>
      <vt:lpstr>Carnet 06 juin</vt:lpstr>
      <vt:lpstr>Conbid 15 mai</vt:lpstr>
      <vt:lpstr>Prévisions 15 mai</vt:lpstr>
      <vt:lpstr>Carnet 15 mai</vt:lpstr>
      <vt:lpstr>Conbid 18 avr</vt:lpstr>
      <vt:lpstr>Prévisions 18 avr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 juin'!Zone_d_impression</vt:lpstr>
      <vt:lpstr>'Conbid 06fev'!Zone_d_impression</vt:lpstr>
      <vt:lpstr>'Conbid 15 mai'!Zone_d_impression</vt:lpstr>
      <vt:lpstr>'Conbid 18 avr'!Zone_d_impression</vt:lpstr>
      <vt:lpstr>'Conbid 23jan'!Zone_d_impression</vt:lpstr>
      <vt:lpstr>'Conbid juillet'!Zone_d_impression</vt:lpstr>
      <vt:lpstr>'Prévisions 05 mrs'!Zone_d_impression</vt:lpstr>
      <vt:lpstr>'Prévisions 06 juin'!Zone_d_impression</vt:lpstr>
      <vt:lpstr>'Prévisions 06fev'!Zone_d_impression</vt:lpstr>
      <vt:lpstr>'Prévisions 15 mai'!Zone_d_impression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2019-09-18T08:25:41Z</cp:lastPrinted>
  <dcterms:created xsi:type="dcterms:W3CDTF">2017-08-10T07:34:12Z</dcterms:created>
  <dcterms:modified xsi:type="dcterms:W3CDTF">2019-09-26T02:49:31Z</dcterms:modified>
</cp:coreProperties>
</file>