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010" windowHeight="7800" activeTab="1"/>
  </bookViews>
  <sheets>
    <sheet name="Carnet" sheetId="1" r:id="rId1"/>
    <sheet name="Prévisions" sheetId="2" r:id="rId2"/>
    <sheet name="Conbid" sheetId="3" r:id="rId3"/>
  </sheets>
  <definedNames>
    <definedName name="_xlnm._FilterDatabase" localSheetId="0" hidden="1">Carnet!$A$4:$K$231</definedName>
  </definedNames>
  <calcPr calcId="145621"/>
</workbook>
</file>

<file path=xl/calcChain.xml><?xml version="1.0" encoding="utf-8"?>
<calcChain xmlns="http://schemas.openxmlformats.org/spreadsheetml/2006/main">
  <c r="J10" i="2" l="1"/>
  <c r="K10" i="2"/>
  <c r="L10" i="2"/>
  <c r="M10" i="2"/>
  <c r="N10" i="2"/>
  <c r="O10" i="2"/>
  <c r="P10" i="2"/>
  <c r="Q10" i="2"/>
  <c r="R10" i="2"/>
  <c r="S10" i="2"/>
  <c r="T10" i="2"/>
  <c r="I10" i="2"/>
  <c r="D12" i="3" l="1"/>
  <c r="E12" i="3" s="1"/>
  <c r="D11" i="3"/>
  <c r="D13" i="3" s="1"/>
  <c r="E13" i="3" s="1"/>
  <c r="G8" i="3"/>
  <c r="C6" i="3" s="1"/>
  <c r="C7" i="3" s="1"/>
  <c r="C13" i="3"/>
  <c r="E11" i="3" l="1"/>
  <c r="C17" i="3"/>
  <c r="C18" i="3" s="1"/>
</calcChain>
</file>

<file path=xl/sharedStrings.xml><?xml version="1.0" encoding="utf-8"?>
<sst xmlns="http://schemas.openxmlformats.org/spreadsheetml/2006/main" count="1462" uniqueCount="479">
  <si>
    <t>Type commande</t>
  </si>
  <si>
    <t>Cde</t>
  </si>
  <si>
    <t>Poste Cde</t>
  </si>
  <si>
    <t>Ressource</t>
  </si>
  <si>
    <t>Description ressource</t>
  </si>
  <si>
    <t>Qté cdée</t>
  </si>
  <si>
    <t>Qté Reçue</t>
  </si>
  <si>
    <t xml:space="preserve">Ref Fournisseur </t>
  </si>
  <si>
    <t>Date besoin (Requis)</t>
  </si>
  <si>
    <t>A/MM
requis</t>
  </si>
  <si>
    <t>AA Requis</t>
  </si>
  <si>
    <t>N</t>
  </si>
  <si>
    <t xml:space="preserve"> PA21202</t>
  </si>
  <si>
    <t>T0502LB300</t>
  </si>
  <si>
    <t>TA6V STD DIA 300</t>
  </si>
  <si>
    <t/>
  </si>
  <si>
    <t>11001539,1</t>
  </si>
  <si>
    <t>1709</t>
  </si>
  <si>
    <t xml:space="preserve"> PA21604</t>
  </si>
  <si>
    <t>T0500LB350M602</t>
  </si>
  <si>
    <t>TA6V STD DIA 350 MULTPL 602KG</t>
  </si>
  <si>
    <t>P</t>
  </si>
  <si>
    <t>11001562,2</t>
  </si>
  <si>
    <t>1707</t>
  </si>
  <si>
    <t xml:space="preserve"> PA21605</t>
  </si>
  <si>
    <t>11001563,2</t>
  </si>
  <si>
    <t>1710</t>
  </si>
  <si>
    <t>T0500LB330B</t>
  </si>
  <si>
    <t>TA6V UKAD STD D 330BOMBARDIER</t>
  </si>
  <si>
    <t xml:space="preserve"> PA21824</t>
  </si>
  <si>
    <t>11001595,1</t>
  </si>
  <si>
    <t>1712</t>
  </si>
  <si>
    <t xml:space="preserve"> PA21826</t>
  </si>
  <si>
    <t>T0500LB260B</t>
  </si>
  <si>
    <t>TA6V UKAD STD D 260 BOMBARDIER</t>
  </si>
  <si>
    <t>11001603,1</t>
  </si>
  <si>
    <t>T0500LB240M370B</t>
  </si>
  <si>
    <t>TA6V UKAD DIA 240 MULT 370 KG</t>
  </si>
  <si>
    <t xml:space="preserve"> PA21831</t>
  </si>
  <si>
    <t>11001598,1</t>
  </si>
  <si>
    <t xml:space="preserve"> PA21837</t>
  </si>
  <si>
    <t>T0500LB180M236B</t>
  </si>
  <si>
    <t>TA6V UKAD DIA 180 MULT 236 KG</t>
  </si>
  <si>
    <t>11001599,1</t>
  </si>
  <si>
    <t xml:space="preserve"> PA21838</t>
  </si>
  <si>
    <t>11001600,1</t>
  </si>
  <si>
    <t>T0502LB330M515</t>
  </si>
  <si>
    <t>1711</t>
  </si>
  <si>
    <t xml:space="preserve"> PA22101</t>
  </si>
  <si>
    <t xml:space="preserve"> PA22239</t>
  </si>
  <si>
    <t>11001661,1</t>
  </si>
  <si>
    <t xml:space="preserve"> PA22420</t>
  </si>
  <si>
    <t>1801</t>
  </si>
  <si>
    <t xml:space="preserve"> PA22421</t>
  </si>
  <si>
    <t>1708</t>
  </si>
  <si>
    <t xml:space="preserve"> PA17761</t>
  </si>
  <si>
    <t>T0518LB430</t>
  </si>
  <si>
    <t>TA6V STD DIA 430  UKAD</t>
  </si>
  <si>
    <t>11000759  PAVIOT</t>
  </si>
  <si>
    <t>T0518LB125</t>
  </si>
  <si>
    <t>TA6V STD DIA 125 UKAD</t>
  </si>
  <si>
    <t xml:space="preserve"> PA20107</t>
  </si>
  <si>
    <t>T0600LB110</t>
  </si>
  <si>
    <t>TA6V ELI UKAD DIA 110 MM</t>
  </si>
  <si>
    <t>11001219,3</t>
  </si>
  <si>
    <t xml:space="preserve"> PA20128</t>
  </si>
  <si>
    <t>T0518LB330</t>
  </si>
  <si>
    <t>TA6V STD DIA 330  UKAD</t>
  </si>
  <si>
    <t>11001240,3</t>
  </si>
  <si>
    <t xml:space="preserve"> PA20129</t>
  </si>
  <si>
    <t>T0518LB240</t>
  </si>
  <si>
    <t>TA6V STD DIA 240 UKAD</t>
  </si>
  <si>
    <t>11001241,1</t>
  </si>
  <si>
    <t xml:space="preserve"> PA20298</t>
  </si>
  <si>
    <t>T0518LB180_23</t>
  </si>
  <si>
    <t>TA6V STD DIA 180 UKAD</t>
  </si>
  <si>
    <t>11001318,1</t>
  </si>
  <si>
    <t>11001318,3</t>
  </si>
  <si>
    <t>T0518LB200</t>
  </si>
  <si>
    <t>TA6V STD DIA 200 UKAD</t>
  </si>
  <si>
    <t xml:space="preserve"> PA20317</t>
  </si>
  <si>
    <t>T0518LB200_23</t>
  </si>
  <si>
    <t>11001327,3</t>
  </si>
  <si>
    <t xml:space="preserve"> PA20514</t>
  </si>
  <si>
    <t>11001347,2</t>
  </si>
  <si>
    <t>T0518LB330D</t>
  </si>
  <si>
    <t>TA6V STD D 330 UKAD DEBITE ADP</t>
  </si>
  <si>
    <t>11001347,3</t>
  </si>
  <si>
    <t xml:space="preserve"> PA20515</t>
  </si>
  <si>
    <t>T0518LB330ED</t>
  </si>
  <si>
    <t>TA6VSTD D330 UKAD ECROUDEBOUT</t>
  </si>
  <si>
    <t xml:space="preserve"> PA20517</t>
  </si>
  <si>
    <t>11001350,1</t>
  </si>
  <si>
    <t>11001350,2</t>
  </si>
  <si>
    <t xml:space="preserve"> PA20518</t>
  </si>
  <si>
    <t>T0518LB330_23</t>
  </si>
  <si>
    <t>11001351,2</t>
  </si>
  <si>
    <t>T0518LB220_23</t>
  </si>
  <si>
    <t>TA6V STD DIA 220  UKAD</t>
  </si>
  <si>
    <t>T0518LB280</t>
  </si>
  <si>
    <t>TA6V STD DIA 280 UKAD</t>
  </si>
  <si>
    <t xml:space="preserve"> PA20829</t>
  </si>
  <si>
    <t>T0517LB180</t>
  </si>
  <si>
    <t>TA6V STD DIA 180  UKAD</t>
  </si>
  <si>
    <t>11001428,1</t>
  </si>
  <si>
    <t>11001428,2</t>
  </si>
  <si>
    <t>11001428,6</t>
  </si>
  <si>
    <t xml:space="preserve"> PA20835</t>
  </si>
  <si>
    <t>11001412,2</t>
  </si>
  <si>
    <t>T0500LP650X_23</t>
  </si>
  <si>
    <t>TA6V PLAT 650*305 MINI 1000KG</t>
  </si>
  <si>
    <t xml:space="preserve"> PA21388</t>
  </si>
  <si>
    <t>11001521,1</t>
  </si>
  <si>
    <t>11001521,2</t>
  </si>
  <si>
    <t xml:space="preserve"> PA21389</t>
  </si>
  <si>
    <t>11001522,1</t>
  </si>
  <si>
    <t>11001522,2</t>
  </si>
  <si>
    <t xml:space="preserve"> PA21390</t>
  </si>
  <si>
    <t>11001523,1</t>
  </si>
  <si>
    <t>11001523,2</t>
  </si>
  <si>
    <t xml:space="preserve"> PA21391</t>
  </si>
  <si>
    <t>11001524,1</t>
  </si>
  <si>
    <t>11001524,2</t>
  </si>
  <si>
    <t xml:space="preserve"> PA21392</t>
  </si>
  <si>
    <t>11001525,1</t>
  </si>
  <si>
    <t xml:space="preserve"> PA21393</t>
  </si>
  <si>
    <t>11001526,1</t>
  </si>
  <si>
    <t>11001526,2</t>
  </si>
  <si>
    <t xml:space="preserve"> PA21394</t>
  </si>
  <si>
    <t>11001527,1</t>
  </si>
  <si>
    <t>11001527,2</t>
  </si>
  <si>
    <t xml:space="preserve"> PA21395</t>
  </si>
  <si>
    <t>11001528,1</t>
  </si>
  <si>
    <t>11001528,2</t>
  </si>
  <si>
    <t xml:space="preserve"> PA21396</t>
  </si>
  <si>
    <t>11001529,1</t>
  </si>
  <si>
    <t>11001529,2</t>
  </si>
  <si>
    <t xml:space="preserve"> PA21414</t>
  </si>
  <si>
    <t>11001546,3</t>
  </si>
  <si>
    <t xml:space="preserve"> PA21415</t>
  </si>
  <si>
    <t>11001547,1</t>
  </si>
  <si>
    <t>11001547,2</t>
  </si>
  <si>
    <t xml:space="preserve"> PA21416</t>
  </si>
  <si>
    <t>11001548,1</t>
  </si>
  <si>
    <t xml:space="preserve"> PA21418</t>
  </si>
  <si>
    <t xml:space="preserve"> PA21419</t>
  </si>
  <si>
    <t>11001550,1</t>
  </si>
  <si>
    <t>11001550,2</t>
  </si>
  <si>
    <t xml:space="preserve"> PA21420</t>
  </si>
  <si>
    <t>11001551,2</t>
  </si>
  <si>
    <t>11001551,3</t>
  </si>
  <si>
    <t xml:space="preserve"> PA21423</t>
  </si>
  <si>
    <t>11001552,1</t>
  </si>
  <si>
    <t>11001552,2</t>
  </si>
  <si>
    <t xml:space="preserve"> PA21425</t>
  </si>
  <si>
    <t>11001553,1</t>
  </si>
  <si>
    <t xml:space="preserve"> PA21427</t>
  </si>
  <si>
    <t xml:space="preserve"> PA21428</t>
  </si>
  <si>
    <t>11001556,1</t>
  </si>
  <si>
    <t xml:space="preserve"> PA21429</t>
  </si>
  <si>
    <t>11001557,1</t>
  </si>
  <si>
    <t>11001557,3</t>
  </si>
  <si>
    <t xml:space="preserve"> PA21430</t>
  </si>
  <si>
    <t>11001558,2</t>
  </si>
  <si>
    <t xml:space="preserve"> PA21881</t>
  </si>
  <si>
    <t>11001592,1</t>
  </si>
  <si>
    <t>11001592,2</t>
  </si>
  <si>
    <t xml:space="preserve"> PA21882</t>
  </si>
  <si>
    <t>11001593,1</t>
  </si>
  <si>
    <t xml:space="preserve"> PA22021</t>
  </si>
  <si>
    <t>2017 / 11001669</t>
  </si>
  <si>
    <t xml:space="preserve"> PA22022</t>
  </si>
  <si>
    <t>2017 / 11001670</t>
  </si>
  <si>
    <t xml:space="preserve"> PA22023</t>
  </si>
  <si>
    <t>2017 / 11001671</t>
  </si>
  <si>
    <t xml:space="preserve"> PA22024</t>
  </si>
  <si>
    <t>2017 / 11001672</t>
  </si>
  <si>
    <t>1802</t>
  </si>
  <si>
    <t xml:space="preserve"> PA22025</t>
  </si>
  <si>
    <t>2017 / 11001676</t>
  </si>
  <si>
    <t xml:space="preserve"> PA22026</t>
  </si>
  <si>
    <t>2017 / 11001677</t>
  </si>
  <si>
    <t xml:space="preserve"> PA22027</t>
  </si>
  <si>
    <t>2017 / 11001678</t>
  </si>
  <si>
    <t xml:space="preserve"> PA22028</t>
  </si>
  <si>
    <t>2017 / 11001679</t>
  </si>
  <si>
    <t>1803</t>
  </si>
  <si>
    <t xml:space="preserve"> PA22029</t>
  </si>
  <si>
    <t>T0518LB220</t>
  </si>
  <si>
    <t>2017 / 11001692,1</t>
  </si>
  <si>
    <t xml:space="preserve"> PA22030</t>
  </si>
  <si>
    <t>2017 / 11001693,1</t>
  </si>
  <si>
    <t xml:space="preserve"> PA22031</t>
  </si>
  <si>
    <t>2017 / 11001694,1</t>
  </si>
  <si>
    <t>1805</t>
  </si>
  <si>
    <t xml:space="preserve"> PA22032</t>
  </si>
  <si>
    <t xml:space="preserve"> PA22033</t>
  </si>
  <si>
    <t xml:space="preserve"> PA22034</t>
  </si>
  <si>
    <t xml:space="preserve"> PA22035</t>
  </si>
  <si>
    <t>2017 / 11001684</t>
  </si>
  <si>
    <t xml:space="preserve"> PA22036</t>
  </si>
  <si>
    <t>2017 / 11001685</t>
  </si>
  <si>
    <t xml:space="preserve"> PA22037</t>
  </si>
  <si>
    <t>2017 / 11001686</t>
  </si>
  <si>
    <t xml:space="preserve"> PA22038</t>
  </si>
  <si>
    <t>2017 / 11001687</t>
  </si>
  <si>
    <t xml:space="preserve"> PA22039</t>
  </si>
  <si>
    <t>2017 / 11001688</t>
  </si>
  <si>
    <t>1804</t>
  </si>
  <si>
    <t xml:space="preserve"> PA22040</t>
  </si>
  <si>
    <t>2017 / 11001689</t>
  </si>
  <si>
    <t xml:space="preserve"> PA22041</t>
  </si>
  <si>
    <t>2017 / 11001690</t>
  </si>
  <si>
    <t xml:space="preserve"> PA22042</t>
  </si>
  <si>
    <t>2017 / 11001691</t>
  </si>
  <si>
    <t xml:space="preserve"> PA22043</t>
  </si>
  <si>
    <t>2017 / 1001662,1</t>
  </si>
  <si>
    <t xml:space="preserve"> PA22044</t>
  </si>
  <si>
    <t>2017 / 11001664,1</t>
  </si>
  <si>
    <t xml:space="preserve"> PA22045</t>
  </si>
  <si>
    <t>2017 / 11001663,2</t>
  </si>
  <si>
    <t xml:space="preserve"> PA22046</t>
  </si>
  <si>
    <t>2017 / 11001665,1</t>
  </si>
  <si>
    <t xml:space="preserve"> PA22047</t>
  </si>
  <si>
    <t>2017 / 11001666,1</t>
  </si>
  <si>
    <t xml:space="preserve"> PA22119</t>
  </si>
  <si>
    <t>11001696,1</t>
  </si>
  <si>
    <t xml:space="preserve"> PA22120</t>
  </si>
  <si>
    <t>11001697,1</t>
  </si>
  <si>
    <t xml:space="preserve"> PA22121</t>
  </si>
  <si>
    <t>11001698,1</t>
  </si>
  <si>
    <t xml:space="preserve"> PA22122</t>
  </si>
  <si>
    <t>11001699,1</t>
  </si>
  <si>
    <t xml:space="preserve"> PA22123</t>
  </si>
  <si>
    <t>11001700,1</t>
  </si>
  <si>
    <t xml:space="preserve"> PA22124</t>
  </si>
  <si>
    <t>11001701,1</t>
  </si>
  <si>
    <t xml:space="preserve"> PA22125</t>
  </si>
  <si>
    <t>11001702,1</t>
  </si>
  <si>
    <t xml:space="preserve"> PA22126</t>
  </si>
  <si>
    <t>11001703,1</t>
  </si>
  <si>
    <t xml:space="preserve"> PA22127</t>
  </si>
  <si>
    <t>11001704,1</t>
  </si>
  <si>
    <t xml:space="preserve"> PA22128</t>
  </si>
  <si>
    <t>11001705,1</t>
  </si>
  <si>
    <t xml:space="preserve"> PA22129</t>
  </si>
  <si>
    <t>11001710,1</t>
  </si>
  <si>
    <t xml:space="preserve"> PA22130</t>
  </si>
  <si>
    <t>11001711,1</t>
  </si>
  <si>
    <t xml:space="preserve"> PA22131</t>
  </si>
  <si>
    <t>11001712,1</t>
  </si>
  <si>
    <t xml:space="preserve"> PA22132</t>
  </si>
  <si>
    <t>11001713,1</t>
  </si>
  <si>
    <t xml:space="preserve"> PA22133</t>
  </si>
  <si>
    <t>11001714,1</t>
  </si>
  <si>
    <t xml:space="preserve"> PA22134</t>
  </si>
  <si>
    <t>11001715,1</t>
  </si>
  <si>
    <t xml:space="preserve"> PA22246</t>
  </si>
  <si>
    <t>1101695,1</t>
  </si>
  <si>
    <t xml:space="preserve"> PA22248</t>
  </si>
  <si>
    <t>11001680</t>
  </si>
  <si>
    <t xml:space="preserve"> PA22249</t>
  </si>
  <si>
    <t>11001681</t>
  </si>
  <si>
    <t xml:space="preserve"> PA22250</t>
  </si>
  <si>
    <t>11001682</t>
  </si>
  <si>
    <t xml:space="preserve"> PA22251</t>
  </si>
  <si>
    <t>11001683</t>
  </si>
  <si>
    <t xml:space="preserve"> PA22252</t>
  </si>
  <si>
    <t>2017 / 11001735</t>
  </si>
  <si>
    <t xml:space="preserve"> PA22253</t>
  </si>
  <si>
    <t>11001736</t>
  </si>
  <si>
    <t xml:space="preserve"> PA22254</t>
  </si>
  <si>
    <t>11001737</t>
  </si>
  <si>
    <t xml:space="preserve"> PA22255</t>
  </si>
  <si>
    <t>11001738</t>
  </si>
  <si>
    <t xml:space="preserve"> PA22261</t>
  </si>
  <si>
    <t xml:space="preserve"> PA22262</t>
  </si>
  <si>
    <t xml:space="preserve"> PA22263</t>
  </si>
  <si>
    <t xml:space="preserve"> PA22264</t>
  </si>
  <si>
    <t xml:space="preserve"> PA22265</t>
  </si>
  <si>
    <t xml:space="preserve"> PA22266</t>
  </si>
  <si>
    <t xml:space="preserve"> PA22396</t>
  </si>
  <si>
    <t>11001722,1</t>
  </si>
  <si>
    <t xml:space="preserve"> PA22398</t>
  </si>
  <si>
    <t>11001728</t>
  </si>
  <si>
    <t xml:space="preserve"> PA22448</t>
  </si>
  <si>
    <t>11001729</t>
  </si>
  <si>
    <t xml:space="preserve"> PA22449</t>
  </si>
  <si>
    <t>11001730</t>
  </si>
  <si>
    <t>1806</t>
  </si>
  <si>
    <t xml:space="preserve"> PA22450</t>
  </si>
  <si>
    <t xml:space="preserve"> PA22451</t>
  </si>
  <si>
    <t>11001731</t>
  </si>
  <si>
    <t xml:space="preserve"> PA22509</t>
  </si>
  <si>
    <t>T0518LB160</t>
  </si>
  <si>
    <t>TA6V STD DIA 160 UKAD</t>
  </si>
  <si>
    <t>11001732</t>
  </si>
  <si>
    <t xml:space="preserve"> PA22510</t>
  </si>
  <si>
    <t>11001733</t>
  </si>
  <si>
    <t xml:space="preserve"> PA22256</t>
  </si>
  <si>
    <t xml:space="preserve"> PA22257</t>
  </si>
  <si>
    <t xml:space="preserve"> PA22258</t>
  </si>
  <si>
    <t xml:space="preserve"> PA22259</t>
  </si>
  <si>
    <t xml:space="preserve"> PA22260</t>
  </si>
  <si>
    <t xml:space="preserve"> PA22267</t>
  </si>
  <si>
    <t xml:space="preserve"> PA22268</t>
  </si>
  <si>
    <t xml:space="preserve"> PA22387</t>
  </si>
  <si>
    <t xml:space="preserve"> PA22391</t>
  </si>
  <si>
    <t xml:space="preserve"> PA22422</t>
  </si>
  <si>
    <t xml:space="preserve"> PA22423</t>
  </si>
  <si>
    <t xml:space="preserve"> PA22424</t>
  </si>
  <si>
    <t xml:space="preserve"> PA22425</t>
  </si>
  <si>
    <t xml:space="preserve"> PA22426</t>
  </si>
  <si>
    <t xml:space="preserve"> PA22455</t>
  </si>
  <si>
    <t xml:space="preserve"> PA22456</t>
  </si>
  <si>
    <t xml:space="preserve"> PA22457</t>
  </si>
  <si>
    <t xml:space="preserve"> PA22458</t>
  </si>
  <si>
    <t xml:space="preserve"> PA22459</t>
  </si>
  <si>
    <t xml:space="preserve"> PA22460</t>
  </si>
  <si>
    <t xml:space="preserve"> PA22461</t>
  </si>
  <si>
    <t xml:space="preserve"> PA22465</t>
  </si>
  <si>
    <t xml:space="preserve"> PA22466</t>
  </si>
  <si>
    <t xml:space="preserve"> PA22467</t>
  </si>
  <si>
    <t xml:space="preserve"> PA22469</t>
  </si>
  <si>
    <t xml:space="preserve"> PA22470</t>
  </si>
  <si>
    <t xml:space="preserve"> PA22472</t>
  </si>
  <si>
    <t xml:space="preserve"> PA22474</t>
  </si>
  <si>
    <t xml:space="preserve"> PA22533</t>
  </si>
  <si>
    <t xml:space="preserve"> PA22534</t>
  </si>
  <si>
    <t xml:space="preserve"> PA22535</t>
  </si>
  <si>
    <t xml:space="preserve"> PA22592</t>
  </si>
  <si>
    <t xml:space="preserve"> PA22635</t>
  </si>
  <si>
    <t xml:space="preserve"> PA22636</t>
  </si>
  <si>
    <t>Commandes faisant partie du transfer Conbid 2017 -&gt; 2018</t>
  </si>
  <si>
    <t xml:space="preserve"> PA22649</t>
  </si>
  <si>
    <t xml:space="preserve"> PA22650</t>
  </si>
  <si>
    <t xml:space="preserve"> PA22651</t>
  </si>
  <si>
    <t xml:space="preserve"> PA22652</t>
  </si>
  <si>
    <t xml:space="preserve"> PA22653</t>
  </si>
  <si>
    <t xml:space="preserve"> PA22654</t>
  </si>
  <si>
    <t xml:space="preserve"> PA22655</t>
  </si>
  <si>
    <t xml:space="preserve"> PA22656</t>
  </si>
  <si>
    <t xml:space="preserve"> PA22657</t>
  </si>
  <si>
    <t xml:space="preserve">Mis à jour le   </t>
  </si>
  <si>
    <t>2018</t>
  </si>
  <si>
    <t>Total général</t>
  </si>
  <si>
    <t>CONTRAT</t>
  </si>
  <si>
    <t>ARTICLE</t>
  </si>
  <si>
    <t>06</t>
  </si>
  <si>
    <t>07</t>
  </si>
  <si>
    <t>08</t>
  </si>
  <si>
    <t>09</t>
  </si>
  <si>
    <t>10</t>
  </si>
  <si>
    <t>11</t>
  </si>
  <si>
    <t>12</t>
  </si>
  <si>
    <t>01</t>
  </si>
  <si>
    <t>02</t>
  </si>
  <si>
    <t>03</t>
  </si>
  <si>
    <t>04</t>
  </si>
  <si>
    <t>05</t>
  </si>
  <si>
    <t>Airbus</t>
  </si>
  <si>
    <t>Conbid 2017</t>
  </si>
  <si>
    <t>2017 Pamiers</t>
  </si>
  <si>
    <t xml:space="preserve">Conbid 2018 </t>
  </si>
  <si>
    <t xml:space="preserve">Conbid 2017 -&gt; 2018 </t>
  </si>
  <si>
    <t xml:space="preserve">Total 2018 </t>
  </si>
  <si>
    <t>situation au 10/08/2017</t>
  </si>
  <si>
    <t>Quantité en commandée</t>
  </si>
  <si>
    <t>Quantité livrée par UKAD</t>
  </si>
  <si>
    <t>Attention baisse version allégé non intégré, donc baisse du prévisionnel à venir</t>
  </si>
  <si>
    <t xml:space="preserve">Quantité prévisionelle </t>
  </si>
  <si>
    <t>Prévisionnel, contenant des besoins fermes et prévisionnelles. Les quantités sont sujets à modification</t>
  </si>
  <si>
    <t>Commandes en signature et sujet à modification</t>
  </si>
  <si>
    <t>(hors Longerons Ancizes, prévisions Pamiers uniquement)</t>
  </si>
  <si>
    <t>(contient  Longerons Ancizes et 10T dia 150 en déduction)</t>
  </si>
  <si>
    <t>(contient Longerons Ancizes - voir liste cdes Pamiers dans le carnet joint)</t>
  </si>
  <si>
    <t>T0518LB125_23</t>
  </si>
  <si>
    <t>T0518LB240_23</t>
  </si>
  <si>
    <t>03/10/2017</t>
  </si>
  <si>
    <t>Hors Airbus</t>
  </si>
  <si>
    <t>situation au 03/10/2017</t>
  </si>
  <si>
    <t>Reste à livrer</t>
  </si>
  <si>
    <t>transfert Pamiers sur 2018</t>
  </si>
  <si>
    <t>transfert Ancizes sur 2018</t>
  </si>
  <si>
    <t>Transfert sur 2018</t>
  </si>
  <si>
    <t>Pamiers</t>
  </si>
  <si>
    <t>Ancizes</t>
  </si>
  <si>
    <t>Total</t>
  </si>
  <si>
    <t>Attention baisse version allégé partielement intégré, donc baisse du prévisionnel à venir</t>
  </si>
  <si>
    <t>les quantités Ancizes sont des estimation à partir des quantités achetés par Pamiers aux Ancizes</t>
  </si>
  <si>
    <r>
      <t xml:space="preserve">Quantité  commandée </t>
    </r>
    <r>
      <rPr>
        <sz val="8"/>
        <color theme="1"/>
        <rFont val="Calibri"/>
        <family val="2"/>
        <scheme val="minor"/>
      </rPr>
      <t>(hors transfert)</t>
    </r>
  </si>
  <si>
    <t>(écart justifié par excédents)</t>
  </si>
  <si>
    <t>Quantité prévisionelle 2018</t>
  </si>
  <si>
    <t>Quantité commandée</t>
  </si>
  <si>
    <t>(hors Longerons Ancizes, prévisions Pamiers uniquement, dont 85T stock secu)</t>
  </si>
  <si>
    <t>11001668</t>
  </si>
  <si>
    <t>11001716,1</t>
  </si>
  <si>
    <t>11001717,1</t>
  </si>
  <si>
    <t>11001749,1</t>
  </si>
  <si>
    <t>11001750,1</t>
  </si>
  <si>
    <t>11001751,1</t>
  </si>
  <si>
    <t>11001752,1</t>
  </si>
  <si>
    <t>11001762,1</t>
  </si>
  <si>
    <t>11001763,1</t>
  </si>
  <si>
    <t>11001764,1</t>
  </si>
  <si>
    <t xml:space="preserve"> PA22658</t>
  </si>
  <si>
    <t>11001757,1</t>
  </si>
  <si>
    <t xml:space="preserve"> PA22659</t>
  </si>
  <si>
    <t>11001758,1</t>
  </si>
  <si>
    <t xml:space="preserve"> PA22660</t>
  </si>
  <si>
    <t>11001759,1</t>
  </si>
  <si>
    <t xml:space="preserve"> PA22661</t>
  </si>
  <si>
    <t>11001760,1</t>
  </si>
  <si>
    <t xml:space="preserve"> PA22667</t>
  </si>
  <si>
    <t>11001753,1</t>
  </si>
  <si>
    <t xml:space="preserve"> PA22668</t>
  </si>
  <si>
    <t>11001761,1</t>
  </si>
  <si>
    <t xml:space="preserve"> PA22764</t>
  </si>
  <si>
    <t>11001756,1</t>
  </si>
  <si>
    <t xml:space="preserve"> PA22918</t>
  </si>
  <si>
    <t>2017 / 11001549,3</t>
  </si>
  <si>
    <t>2017 / 11001555,1</t>
  </si>
  <si>
    <t>2017 / 11001557,2</t>
  </si>
  <si>
    <t>2017 / 11001673</t>
  </si>
  <si>
    <t>2017 / 11001674</t>
  </si>
  <si>
    <t>2017 / 11001675</t>
  </si>
  <si>
    <t>11001718,1</t>
  </si>
  <si>
    <t>11001719,1</t>
  </si>
  <si>
    <t>11001720,1</t>
  </si>
  <si>
    <t>11001721,1</t>
  </si>
  <si>
    <t>11001739,1</t>
  </si>
  <si>
    <t>11001740,1</t>
  </si>
  <si>
    <t xml:space="preserve"> PA22388</t>
  </si>
  <si>
    <t xml:space="preserve"> PA22389</t>
  </si>
  <si>
    <t xml:space="preserve"> PA22390</t>
  </si>
  <si>
    <t xml:space="preserve"> PA22392</t>
  </si>
  <si>
    <t xml:space="preserve"> PA22393</t>
  </si>
  <si>
    <t xml:space="preserve"> PA22401</t>
  </si>
  <si>
    <t xml:space="preserve"> PA22427</t>
  </si>
  <si>
    <t xml:space="preserve"> PA22428</t>
  </si>
  <si>
    <t xml:space="preserve"> PA22429</t>
  </si>
  <si>
    <t xml:space="preserve"> PA22430</t>
  </si>
  <si>
    <t xml:space="preserve"> PA22431</t>
  </si>
  <si>
    <t>11001746,1</t>
  </si>
  <si>
    <t xml:space="preserve"> PA22452</t>
  </si>
  <si>
    <t>1807</t>
  </si>
  <si>
    <t xml:space="preserve"> PA22462</t>
  </si>
  <si>
    <t xml:space="preserve"> PA22463</t>
  </si>
  <si>
    <t xml:space="preserve"> PA22464</t>
  </si>
  <si>
    <t xml:space="preserve"> PA22468</t>
  </si>
  <si>
    <t xml:space="preserve"> PA22471</t>
  </si>
  <si>
    <t xml:space="preserve"> PA22473</t>
  </si>
  <si>
    <t xml:space="preserve"> PA22475</t>
  </si>
  <si>
    <t xml:space="preserve"> PA22476</t>
  </si>
  <si>
    <t xml:space="preserve"> PA22477</t>
  </si>
  <si>
    <t xml:space="preserve"> PA22478</t>
  </si>
  <si>
    <t xml:space="preserve"> PA22479</t>
  </si>
  <si>
    <t xml:space="preserve"> PA22536</t>
  </si>
  <si>
    <t xml:space="preserve"> PA22593</t>
  </si>
  <si>
    <t xml:space="preserve"> PA22394</t>
  </si>
  <si>
    <t xml:space="preserve"> PA22395</t>
  </si>
  <si>
    <t xml:space="preserve"> PA22454</t>
  </si>
  <si>
    <t xml:space="preserve"> PA22517</t>
  </si>
  <si>
    <t xml:space="preserve"> PA22540</t>
  </si>
  <si>
    <t xml:space="preserve"> PA22906</t>
  </si>
  <si>
    <t xml:space="preserve"> PA22931</t>
  </si>
  <si>
    <t xml:space="preserve"> PA22932</t>
  </si>
  <si>
    <t xml:space="preserve"> PA22951</t>
  </si>
  <si>
    <t xml:space="preserve"> PA22963</t>
  </si>
  <si>
    <t xml:space="preserve"> PA22964</t>
  </si>
  <si>
    <t xml:space="preserve"> PA22968</t>
  </si>
  <si>
    <t>TA6V STD DIA 240  UKAD</t>
  </si>
  <si>
    <t xml:space="preserve"> PA22969</t>
  </si>
  <si>
    <t xml:space="preserve"> PA22970</t>
  </si>
  <si>
    <t xml:space="preserve"> PA22971</t>
  </si>
  <si>
    <t xml:space="preserve"> PA22973</t>
  </si>
  <si>
    <t xml:space="preserve"> PA22974</t>
  </si>
  <si>
    <t xml:space="preserve"> PA22994</t>
  </si>
  <si>
    <t>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</si>
</sst>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&quot;N$&quot;* #,##0.00_);_(&quot;N$&quot;* \(#,##0.00\);_(&quot;N$&quot;* &quot;-&quot;??_);_(@_)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72">
    <xf numFmtId="0" fontId="0" fillId="0" borderId="0" xfId="0"/>
    <xf numFmtId="0" fontId="0" fillId="5" borderId="0" xfId="0" applyFill="1"/>
    <xf numFmtId="0" fontId="0" fillId="6" borderId="0" xfId="0" applyFill="1"/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165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165" fontId="0" fillId="0" borderId="0" xfId="1" applyNumberFormat="1" applyFont="1" applyBorder="1"/>
    <xf numFmtId="0" fontId="8" fillId="0" borderId="0" xfId="0" applyFont="1" applyBorder="1"/>
    <xf numFmtId="0" fontId="0" fillId="0" borderId="6" xfId="0" applyBorder="1" applyAlignment="1">
      <alignment horizontal="left"/>
    </xf>
    <xf numFmtId="0" fontId="9" fillId="0" borderId="6" xfId="0" applyFont="1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14" fontId="0" fillId="0" borderId="1" xfId="0" applyNumberFormat="1" applyBorder="1" applyAlignment="1">
      <alignment horizontal="left"/>
    </xf>
    <xf numFmtId="0" fontId="0" fillId="0" borderId="9" xfId="0" applyBorder="1"/>
    <xf numFmtId="0" fontId="2" fillId="0" borderId="9" xfId="0" applyFont="1" applyBorder="1"/>
    <xf numFmtId="0" fontId="2" fillId="7" borderId="0" xfId="0" applyFont="1" applyFill="1"/>
    <xf numFmtId="0" fontId="7" fillId="7" borderId="0" xfId="0" applyFont="1" applyFill="1" applyBorder="1" applyAlignment="1">
      <alignment horizontal="right" vertical="center"/>
    </xf>
    <xf numFmtId="0" fontId="7" fillId="7" borderId="0" xfId="0" quotePrefix="1" applyFont="1" applyFill="1" applyBorder="1" applyAlignment="1">
      <alignment horizontal="left" vertical="center"/>
    </xf>
    <xf numFmtId="165" fontId="0" fillId="0" borderId="0" xfId="0" applyNumberFormat="1"/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2" fillId="0" borderId="2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0" fillId="0" borderId="6" xfId="0" applyFill="1" applyBorder="1"/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165" fontId="8" fillId="0" borderId="2" xfId="1" applyNumberFormat="1" applyFont="1" applyBorder="1" applyAlignment="1">
      <alignment horizontal="left"/>
    </xf>
    <xf numFmtId="165" fontId="0" fillId="0" borderId="0" xfId="1" applyNumberFormat="1" applyFont="1" applyBorder="1" applyAlignment="1">
      <alignment horizontal="center"/>
    </xf>
    <xf numFmtId="0" fontId="8" fillId="0" borderId="7" xfId="0" applyFont="1" applyBorder="1"/>
    <xf numFmtId="0" fontId="10" fillId="0" borderId="6" xfId="0" applyFont="1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8" fillId="0" borderId="2" xfId="1" applyNumberFormat="1" applyFont="1" applyBorder="1" applyAlignment="1"/>
    <xf numFmtId="14" fontId="0" fillId="0" borderId="0" xfId="0" applyNumberFormat="1"/>
    <xf numFmtId="14" fontId="12" fillId="0" borderId="1" xfId="7" applyNumberFormat="1" applyFont="1" applyFill="1" applyBorder="1"/>
    <xf numFmtId="14" fontId="11" fillId="0" borderId="1" xfId="7" applyNumberFormat="1" applyFont="1" applyFill="1" applyBorder="1"/>
    <xf numFmtId="0" fontId="3" fillId="0" borderId="1" xfId="7" applyBorder="1"/>
    <xf numFmtId="14" fontId="3" fillId="0" borderId="1" xfId="7" applyNumberFormat="1" applyFill="1" applyBorder="1"/>
    <xf numFmtId="0" fontId="3" fillId="0" borderId="1" xfId="7" applyBorder="1" applyAlignment="1">
      <alignment horizontal="center"/>
    </xf>
    <xf numFmtId="0" fontId="4" fillId="2" borderId="1" xfId="7" applyFont="1" applyFill="1" applyBorder="1" applyAlignment="1">
      <alignment horizontal="center" vertical="center" wrapText="1"/>
    </xf>
    <xf numFmtId="14" fontId="4" fillId="3" borderId="1" xfId="7" applyNumberFormat="1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3" fillId="0" borderId="1" xfId="7" applyNumberFormat="1" applyFill="1" applyBorder="1"/>
    <xf numFmtId="0" fontId="3" fillId="8" borderId="1" xfId="7" applyFill="1" applyBorder="1"/>
    <xf numFmtId="0" fontId="4" fillId="4" borderId="1" xfId="7" applyFont="1" applyFill="1" applyBorder="1" applyAlignment="1">
      <alignment horizontal="center" vertical="center" wrapText="1"/>
    </xf>
    <xf numFmtId="0" fontId="3" fillId="0" borderId="1" xfId="7" applyFont="1" applyFill="1" applyBorder="1"/>
    <xf numFmtId="0" fontId="3" fillId="0" borderId="10" xfId="7" applyFont="1" applyFill="1" applyBorder="1"/>
    <xf numFmtId="0" fontId="13" fillId="0" borderId="0" xfId="0" applyFont="1" applyFill="1"/>
    <xf numFmtId="0" fontId="13" fillId="6" borderId="1" xfId="0" applyFont="1" applyFill="1" applyBorder="1"/>
    <xf numFmtId="0" fontId="13" fillId="5" borderId="1" xfId="0" applyFont="1" applyFill="1" applyBorder="1"/>
    <xf numFmtId="0" fontId="13" fillId="0" borderId="1" xfId="0" applyFont="1" applyFill="1" applyBorder="1"/>
    <xf numFmtId="0" fontId="13" fillId="5" borderId="0" xfId="0" applyFont="1" applyFill="1" applyBorder="1"/>
    <xf numFmtId="0" fontId="3" fillId="0" borderId="0" xfId="7" applyFont="1" applyFill="1" applyBorder="1"/>
    <xf numFmtId="0" fontId="11" fillId="0" borderId="1" xfId="7" applyFont="1" applyBorder="1"/>
    <xf numFmtId="0" fontId="11" fillId="6" borderId="1" xfId="0" applyFont="1" applyFill="1" applyBorder="1"/>
    <xf numFmtId="0" fontId="11" fillId="8" borderId="1" xfId="7" applyFont="1" applyFill="1" applyBorder="1"/>
    <xf numFmtId="0" fontId="11" fillId="0" borderId="1" xfId="7" applyFont="1" applyBorder="1" applyAlignment="1">
      <alignment horizontal="center"/>
    </xf>
    <xf numFmtId="0" fontId="11" fillId="0" borderId="1" xfId="7" applyNumberFormat="1" applyFont="1" applyFill="1" applyBorder="1"/>
    <xf numFmtId="165" fontId="0" fillId="9" borderId="0" xfId="0" applyNumberFormat="1" applyFill="1" applyAlignment="1">
      <alignment horizontal="center"/>
    </xf>
  </cellXfs>
  <cellStyles count="8">
    <cellStyle name="Followed Hyperlink" xfId="3"/>
    <cellStyle name="Hyperlink" xfId="4"/>
    <cellStyle name="Milliers" xfId="1" builtinId="3"/>
    <cellStyle name="Milliers 2" xfId="5"/>
    <cellStyle name="Moneda_Solectron" xfId="6"/>
    <cellStyle name="Normal" xfId="0" builtinId="0"/>
    <cellStyle name="Normal 2" xfId="7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1"/>
  <sheetViews>
    <sheetView workbookViewId="0">
      <selection activeCell="N21" sqref="N21"/>
    </sheetView>
  </sheetViews>
  <sheetFormatPr baseColWidth="10" defaultRowHeight="15" x14ac:dyDescent="0.25"/>
  <cols>
    <col min="2" max="2" width="9.140625" style="60" bestFit="1" customWidth="1"/>
    <col min="3" max="3" width="10.42578125" customWidth="1"/>
    <col min="4" max="4" width="17.28515625" bestFit="1" customWidth="1"/>
    <col min="5" max="5" width="35" bestFit="1" customWidth="1"/>
    <col min="8" max="8" width="17" bestFit="1" customWidth="1"/>
  </cols>
  <sheetData>
    <row r="1" spans="1:11" x14ac:dyDescent="0.25">
      <c r="A1" s="46">
        <v>43011</v>
      </c>
      <c r="C1" s="1" t="s">
        <v>333</v>
      </c>
    </row>
    <row r="2" spans="1:11" x14ac:dyDescent="0.25">
      <c r="C2" s="2" t="s">
        <v>372</v>
      </c>
    </row>
    <row r="4" spans="1:11" ht="38.25" x14ac:dyDescent="0.25">
      <c r="A4" s="52" t="s">
        <v>0</v>
      </c>
      <c r="B4" s="52" t="s">
        <v>1</v>
      </c>
      <c r="C4" s="52" t="s">
        <v>2</v>
      </c>
      <c r="D4" s="52" t="s">
        <v>3</v>
      </c>
      <c r="E4" s="52" t="s">
        <v>4</v>
      </c>
      <c r="F4" s="57" t="s">
        <v>5</v>
      </c>
      <c r="G4" s="52" t="s">
        <v>6</v>
      </c>
      <c r="H4" s="52" t="s">
        <v>7</v>
      </c>
      <c r="I4" s="53" t="s">
        <v>8</v>
      </c>
      <c r="J4" s="54" t="s">
        <v>9</v>
      </c>
      <c r="K4" s="54" t="s">
        <v>10</v>
      </c>
    </row>
    <row r="5" spans="1:11" x14ac:dyDescent="0.25">
      <c r="A5" s="49" t="s">
        <v>11</v>
      </c>
      <c r="B5" s="58" t="s">
        <v>18</v>
      </c>
      <c r="C5" s="49">
        <v>2</v>
      </c>
      <c r="D5" s="49" t="s">
        <v>19</v>
      </c>
      <c r="E5" s="49" t="s">
        <v>20</v>
      </c>
      <c r="F5" s="49">
        <v>5418</v>
      </c>
      <c r="G5" s="49">
        <v>4870</v>
      </c>
      <c r="H5" s="51" t="s">
        <v>22</v>
      </c>
      <c r="I5" s="50">
        <v>42922</v>
      </c>
      <c r="J5" s="50" t="s">
        <v>23</v>
      </c>
      <c r="K5" s="55">
        <v>2017</v>
      </c>
    </row>
    <row r="6" spans="1:11" x14ac:dyDescent="0.25">
      <c r="A6" s="49" t="s">
        <v>11</v>
      </c>
      <c r="B6" s="58" t="s">
        <v>83</v>
      </c>
      <c r="C6" s="49">
        <v>3</v>
      </c>
      <c r="D6" s="49" t="s">
        <v>85</v>
      </c>
      <c r="E6" s="49" t="s">
        <v>86</v>
      </c>
      <c r="F6" s="49">
        <v>11000</v>
      </c>
      <c r="G6" s="49">
        <v>4426</v>
      </c>
      <c r="H6" s="51" t="s">
        <v>87</v>
      </c>
      <c r="I6" s="50">
        <v>42978</v>
      </c>
      <c r="J6" s="50" t="s">
        <v>54</v>
      </c>
      <c r="K6" s="55">
        <v>2017</v>
      </c>
    </row>
    <row r="7" spans="1:11" x14ac:dyDescent="0.25">
      <c r="A7" s="49" t="s">
        <v>11</v>
      </c>
      <c r="B7" s="58" t="s">
        <v>12</v>
      </c>
      <c r="C7" s="49">
        <v>1</v>
      </c>
      <c r="D7" s="49" t="s">
        <v>13</v>
      </c>
      <c r="E7" s="49" t="s">
        <v>14</v>
      </c>
      <c r="F7" s="49">
        <v>3708</v>
      </c>
      <c r="G7" s="49">
        <v>0</v>
      </c>
      <c r="H7" s="51" t="s">
        <v>16</v>
      </c>
      <c r="I7" s="50">
        <v>43006</v>
      </c>
      <c r="J7" s="50" t="s">
        <v>17</v>
      </c>
      <c r="K7" s="55">
        <v>2017</v>
      </c>
    </row>
    <row r="8" spans="1:11" x14ac:dyDescent="0.25">
      <c r="A8" s="49" t="s">
        <v>11</v>
      </c>
      <c r="B8" s="58" t="s">
        <v>32</v>
      </c>
      <c r="C8" s="49">
        <v>1</v>
      </c>
      <c r="D8" s="49" t="s">
        <v>33</v>
      </c>
      <c r="E8" s="49" t="s">
        <v>34</v>
      </c>
      <c r="F8" s="49">
        <v>3300</v>
      </c>
      <c r="G8" s="49">
        <v>0</v>
      </c>
      <c r="H8" s="51" t="s">
        <v>35</v>
      </c>
      <c r="I8" s="50">
        <v>42999</v>
      </c>
      <c r="J8" s="50" t="s">
        <v>17</v>
      </c>
      <c r="K8" s="55">
        <v>2017</v>
      </c>
    </row>
    <row r="9" spans="1:11" x14ac:dyDescent="0.25">
      <c r="A9" s="49" t="s">
        <v>11</v>
      </c>
      <c r="B9" s="58" t="s">
        <v>40</v>
      </c>
      <c r="C9" s="49">
        <v>1</v>
      </c>
      <c r="D9" s="49" t="s">
        <v>41</v>
      </c>
      <c r="E9" s="49" t="s">
        <v>42</v>
      </c>
      <c r="F9" s="49">
        <v>5428</v>
      </c>
      <c r="G9" s="49">
        <v>0</v>
      </c>
      <c r="H9" s="51" t="s">
        <v>43</v>
      </c>
      <c r="I9" s="50">
        <v>42999</v>
      </c>
      <c r="J9" s="50" t="s">
        <v>17</v>
      </c>
      <c r="K9" s="55">
        <v>2017</v>
      </c>
    </row>
    <row r="10" spans="1:11" x14ac:dyDescent="0.25">
      <c r="A10" s="49" t="s">
        <v>11</v>
      </c>
      <c r="B10" s="58" t="s">
        <v>88</v>
      </c>
      <c r="C10" s="49">
        <v>7</v>
      </c>
      <c r="D10" s="49" t="s">
        <v>89</v>
      </c>
      <c r="E10" s="49" t="s">
        <v>90</v>
      </c>
      <c r="F10" s="49">
        <v>11000</v>
      </c>
      <c r="G10" s="49">
        <v>6188</v>
      </c>
      <c r="H10" s="51" t="s">
        <v>84</v>
      </c>
      <c r="I10" s="50">
        <v>42985</v>
      </c>
      <c r="J10" s="50" t="s">
        <v>17</v>
      </c>
      <c r="K10" s="55">
        <v>2017</v>
      </c>
    </row>
    <row r="11" spans="1:11" x14ac:dyDescent="0.25">
      <c r="A11" s="49" t="s">
        <v>11</v>
      </c>
      <c r="B11" s="58" t="s">
        <v>111</v>
      </c>
      <c r="C11" s="49">
        <v>3</v>
      </c>
      <c r="D11" s="49" t="s">
        <v>95</v>
      </c>
      <c r="E11" s="49" t="s">
        <v>67</v>
      </c>
      <c r="F11" s="49">
        <v>11000</v>
      </c>
      <c r="G11" s="49">
        <v>0</v>
      </c>
      <c r="H11" s="51" t="s">
        <v>112</v>
      </c>
      <c r="I11" s="50">
        <v>42985</v>
      </c>
      <c r="J11" s="50" t="s">
        <v>17</v>
      </c>
      <c r="K11" s="55">
        <v>2017</v>
      </c>
    </row>
    <row r="12" spans="1:11" x14ac:dyDescent="0.25">
      <c r="A12" s="49" t="s">
        <v>11</v>
      </c>
      <c r="B12" s="58" t="s">
        <v>111</v>
      </c>
      <c r="C12" s="49">
        <v>4</v>
      </c>
      <c r="D12" s="49" t="s">
        <v>95</v>
      </c>
      <c r="E12" s="49" t="s">
        <v>67</v>
      </c>
      <c r="F12" s="49">
        <v>11000</v>
      </c>
      <c r="G12" s="49">
        <v>0</v>
      </c>
      <c r="H12" s="51" t="s">
        <v>113</v>
      </c>
      <c r="I12" s="50">
        <v>42992</v>
      </c>
      <c r="J12" s="50" t="s">
        <v>17</v>
      </c>
      <c r="K12" s="55">
        <v>2017</v>
      </c>
    </row>
    <row r="13" spans="1:11" x14ac:dyDescent="0.25">
      <c r="A13" s="49" t="s">
        <v>11</v>
      </c>
      <c r="B13" s="58" t="s">
        <v>114</v>
      </c>
      <c r="C13" s="49">
        <v>1</v>
      </c>
      <c r="D13" s="49" t="s">
        <v>66</v>
      </c>
      <c r="E13" s="49" t="s">
        <v>67</v>
      </c>
      <c r="F13" s="49">
        <v>11000</v>
      </c>
      <c r="G13" s="49">
        <v>0</v>
      </c>
      <c r="H13" s="51" t="s">
        <v>115</v>
      </c>
      <c r="I13" s="50">
        <v>42999</v>
      </c>
      <c r="J13" s="50" t="s">
        <v>17</v>
      </c>
      <c r="K13" s="55">
        <v>2017</v>
      </c>
    </row>
    <row r="14" spans="1:11" x14ac:dyDescent="0.25">
      <c r="A14" s="49" t="s">
        <v>11</v>
      </c>
      <c r="B14" s="58" t="s">
        <v>114</v>
      </c>
      <c r="C14" s="49">
        <v>2</v>
      </c>
      <c r="D14" s="49" t="s">
        <v>66</v>
      </c>
      <c r="E14" s="49" t="s">
        <v>67</v>
      </c>
      <c r="F14" s="49">
        <v>11000</v>
      </c>
      <c r="G14" s="49">
        <v>0</v>
      </c>
      <c r="H14" s="51" t="s">
        <v>116</v>
      </c>
      <c r="I14" s="50">
        <v>43006</v>
      </c>
      <c r="J14" s="50" t="s">
        <v>17</v>
      </c>
      <c r="K14" s="55">
        <v>2017</v>
      </c>
    </row>
    <row r="15" spans="1:11" x14ac:dyDescent="0.25">
      <c r="A15" s="49" t="s">
        <v>11</v>
      </c>
      <c r="B15" s="58" t="s">
        <v>24</v>
      </c>
      <c r="C15" s="49">
        <v>2</v>
      </c>
      <c r="D15" s="49" t="s">
        <v>19</v>
      </c>
      <c r="E15" s="49" t="s">
        <v>20</v>
      </c>
      <c r="F15" s="49">
        <v>5418</v>
      </c>
      <c r="G15" s="49">
        <v>0</v>
      </c>
      <c r="H15" s="51" t="s">
        <v>25</v>
      </c>
      <c r="I15" s="50">
        <v>43013</v>
      </c>
      <c r="J15" s="50" t="s">
        <v>26</v>
      </c>
      <c r="K15" s="55">
        <v>2017</v>
      </c>
    </row>
    <row r="16" spans="1:11" x14ac:dyDescent="0.25">
      <c r="A16" s="49" t="s">
        <v>11</v>
      </c>
      <c r="B16" s="58" t="s">
        <v>61</v>
      </c>
      <c r="C16" s="49">
        <v>3</v>
      </c>
      <c r="D16" s="49" t="s">
        <v>62</v>
      </c>
      <c r="E16" s="49" t="s">
        <v>63</v>
      </c>
      <c r="F16" s="49">
        <v>222</v>
      </c>
      <c r="G16" s="49">
        <v>0</v>
      </c>
      <c r="H16" s="51" t="s">
        <v>64</v>
      </c>
      <c r="I16" s="50">
        <v>43027</v>
      </c>
      <c r="J16" s="50" t="s">
        <v>26</v>
      </c>
      <c r="K16" s="55">
        <v>2017</v>
      </c>
    </row>
    <row r="17" spans="1:11" x14ac:dyDescent="0.25">
      <c r="A17" s="49" t="s">
        <v>11</v>
      </c>
      <c r="B17" s="58" t="s">
        <v>73</v>
      </c>
      <c r="C17" s="49">
        <v>4</v>
      </c>
      <c r="D17" s="49" t="s">
        <v>74</v>
      </c>
      <c r="E17" s="49" t="s">
        <v>75</v>
      </c>
      <c r="F17" s="49">
        <v>2750</v>
      </c>
      <c r="G17" s="49">
        <v>0</v>
      </c>
      <c r="H17" s="51" t="s">
        <v>76</v>
      </c>
      <c r="I17" s="50">
        <v>43013</v>
      </c>
      <c r="J17" s="50" t="s">
        <v>26</v>
      </c>
      <c r="K17" s="55">
        <v>2017</v>
      </c>
    </row>
    <row r="18" spans="1:11" x14ac:dyDescent="0.25">
      <c r="A18" s="49" t="s">
        <v>11</v>
      </c>
      <c r="B18" s="58" t="s">
        <v>73</v>
      </c>
      <c r="C18" s="49">
        <v>5</v>
      </c>
      <c r="D18" s="49" t="s">
        <v>74</v>
      </c>
      <c r="E18" s="49" t="s">
        <v>75</v>
      </c>
      <c r="F18" s="49">
        <v>2750</v>
      </c>
      <c r="G18" s="49">
        <v>0</v>
      </c>
      <c r="H18" s="51" t="s">
        <v>77</v>
      </c>
      <c r="I18" s="50">
        <v>43034</v>
      </c>
      <c r="J18" s="50" t="s">
        <v>26</v>
      </c>
      <c r="K18" s="55">
        <v>2017</v>
      </c>
    </row>
    <row r="19" spans="1:11" x14ac:dyDescent="0.25">
      <c r="A19" s="49" t="s">
        <v>11</v>
      </c>
      <c r="B19" s="58" t="s">
        <v>101</v>
      </c>
      <c r="C19" s="49">
        <v>1</v>
      </c>
      <c r="D19" s="49" t="s">
        <v>102</v>
      </c>
      <c r="E19" s="49" t="s">
        <v>103</v>
      </c>
      <c r="F19" s="49">
        <v>5400</v>
      </c>
      <c r="G19" s="49">
        <v>0</v>
      </c>
      <c r="H19" s="51" t="s">
        <v>104</v>
      </c>
      <c r="I19" s="50">
        <v>43020</v>
      </c>
      <c r="J19" s="50" t="s">
        <v>26</v>
      </c>
      <c r="K19" s="55">
        <v>2017</v>
      </c>
    </row>
    <row r="20" spans="1:11" x14ac:dyDescent="0.25">
      <c r="A20" s="49" t="s">
        <v>11</v>
      </c>
      <c r="B20" s="58" t="s">
        <v>117</v>
      </c>
      <c r="C20" s="49">
        <v>3</v>
      </c>
      <c r="D20" s="49" t="s">
        <v>95</v>
      </c>
      <c r="E20" s="49" t="s">
        <v>67</v>
      </c>
      <c r="F20" s="49">
        <v>11000</v>
      </c>
      <c r="G20" s="49">
        <v>0</v>
      </c>
      <c r="H20" s="51" t="s">
        <v>118</v>
      </c>
      <c r="I20" s="50">
        <v>43013</v>
      </c>
      <c r="J20" s="50" t="s">
        <v>26</v>
      </c>
      <c r="K20" s="55">
        <v>2017</v>
      </c>
    </row>
    <row r="21" spans="1:11" x14ac:dyDescent="0.25">
      <c r="A21" s="49" t="s">
        <v>11</v>
      </c>
      <c r="B21" s="58" t="s">
        <v>117</v>
      </c>
      <c r="C21" s="49">
        <v>4</v>
      </c>
      <c r="D21" s="49" t="s">
        <v>95</v>
      </c>
      <c r="E21" s="49" t="s">
        <v>67</v>
      </c>
      <c r="F21" s="49">
        <v>11000</v>
      </c>
      <c r="G21" s="49">
        <v>0</v>
      </c>
      <c r="H21" s="51" t="s">
        <v>119</v>
      </c>
      <c r="I21" s="50">
        <v>43020</v>
      </c>
      <c r="J21" s="50" t="s">
        <v>26</v>
      </c>
      <c r="K21" s="55">
        <v>2017</v>
      </c>
    </row>
    <row r="22" spans="1:11" x14ac:dyDescent="0.25">
      <c r="A22" s="49" t="s">
        <v>11</v>
      </c>
      <c r="B22" s="58" t="s">
        <v>120</v>
      </c>
      <c r="C22" s="49">
        <v>3</v>
      </c>
      <c r="D22" s="49" t="s">
        <v>95</v>
      </c>
      <c r="E22" s="49" t="s">
        <v>67</v>
      </c>
      <c r="F22" s="49">
        <v>11000</v>
      </c>
      <c r="G22" s="49">
        <v>0</v>
      </c>
      <c r="H22" s="51" t="s">
        <v>121</v>
      </c>
      <c r="I22" s="50">
        <v>43027</v>
      </c>
      <c r="J22" s="50" t="s">
        <v>26</v>
      </c>
      <c r="K22" s="55">
        <v>2017</v>
      </c>
    </row>
    <row r="23" spans="1:11" x14ac:dyDescent="0.25">
      <c r="A23" s="49" t="s">
        <v>11</v>
      </c>
      <c r="B23" s="58" t="s">
        <v>120</v>
      </c>
      <c r="C23" s="49">
        <v>4</v>
      </c>
      <c r="D23" s="49" t="s">
        <v>95</v>
      </c>
      <c r="E23" s="49" t="s">
        <v>67</v>
      </c>
      <c r="F23" s="49">
        <v>11000</v>
      </c>
      <c r="G23" s="49">
        <v>0</v>
      </c>
      <c r="H23" s="51" t="s">
        <v>122</v>
      </c>
      <c r="I23" s="50">
        <v>43034</v>
      </c>
      <c r="J23" s="50" t="s">
        <v>26</v>
      </c>
      <c r="K23" s="55">
        <v>2017</v>
      </c>
    </row>
    <row r="24" spans="1:11" x14ac:dyDescent="0.25">
      <c r="A24" s="49" t="s">
        <v>11</v>
      </c>
      <c r="B24" s="58" t="s">
        <v>123</v>
      </c>
      <c r="C24" s="49">
        <v>1</v>
      </c>
      <c r="D24" s="49" t="s">
        <v>66</v>
      </c>
      <c r="E24" s="49" t="s">
        <v>67</v>
      </c>
      <c r="F24" s="49">
        <v>11000</v>
      </c>
      <c r="G24" s="49">
        <v>0</v>
      </c>
      <c r="H24" s="51" t="s">
        <v>124</v>
      </c>
      <c r="I24" s="50">
        <v>43039</v>
      </c>
      <c r="J24" s="50" t="s">
        <v>26</v>
      </c>
      <c r="K24" s="55">
        <v>2017</v>
      </c>
    </row>
    <row r="25" spans="1:11" x14ac:dyDescent="0.25">
      <c r="A25" s="49" t="s">
        <v>11</v>
      </c>
      <c r="B25" s="58" t="s">
        <v>131</v>
      </c>
      <c r="C25" s="49">
        <v>3</v>
      </c>
      <c r="D25" s="49" t="s">
        <v>109</v>
      </c>
      <c r="E25" s="49" t="s">
        <v>110</v>
      </c>
      <c r="F25" s="49">
        <v>11000</v>
      </c>
      <c r="G25" s="49">
        <v>0</v>
      </c>
      <c r="H25" s="51" t="s">
        <v>132</v>
      </c>
      <c r="I25" s="50">
        <v>43013</v>
      </c>
      <c r="J25" s="50" t="s">
        <v>26</v>
      </c>
      <c r="K25" s="55">
        <v>2017</v>
      </c>
    </row>
    <row r="26" spans="1:11" x14ac:dyDescent="0.25">
      <c r="A26" s="49" t="s">
        <v>11</v>
      </c>
      <c r="B26" s="58" t="s">
        <v>131</v>
      </c>
      <c r="C26" s="49">
        <v>4</v>
      </c>
      <c r="D26" s="49" t="s">
        <v>109</v>
      </c>
      <c r="E26" s="49" t="s">
        <v>110</v>
      </c>
      <c r="F26" s="49">
        <v>11000</v>
      </c>
      <c r="G26" s="49">
        <v>0</v>
      </c>
      <c r="H26" s="51" t="s">
        <v>133</v>
      </c>
      <c r="I26" s="50">
        <v>43027</v>
      </c>
      <c r="J26" s="50" t="s">
        <v>26</v>
      </c>
      <c r="K26" s="55">
        <v>2017</v>
      </c>
    </row>
    <row r="27" spans="1:11" x14ac:dyDescent="0.25">
      <c r="A27" s="49" t="s">
        <v>11</v>
      </c>
      <c r="B27" s="58" t="s">
        <v>137</v>
      </c>
      <c r="C27" s="49">
        <v>3</v>
      </c>
      <c r="D27" s="49" t="s">
        <v>102</v>
      </c>
      <c r="E27" s="49" t="s">
        <v>103</v>
      </c>
      <c r="F27" s="49">
        <v>5400</v>
      </c>
      <c r="G27" s="49">
        <v>0</v>
      </c>
      <c r="H27" s="51" t="s">
        <v>138</v>
      </c>
      <c r="I27" s="50">
        <v>43027</v>
      </c>
      <c r="J27" s="50" t="s">
        <v>26</v>
      </c>
      <c r="K27" s="55">
        <v>2017</v>
      </c>
    </row>
    <row r="28" spans="1:11" x14ac:dyDescent="0.25">
      <c r="A28" s="49" t="s">
        <v>11</v>
      </c>
      <c r="B28" s="58" t="s">
        <v>145</v>
      </c>
      <c r="C28" s="49">
        <v>1</v>
      </c>
      <c r="D28" s="49" t="s">
        <v>78</v>
      </c>
      <c r="E28" s="49" t="s">
        <v>79</v>
      </c>
      <c r="F28" s="49">
        <v>2750</v>
      </c>
      <c r="G28" s="49">
        <v>0</v>
      </c>
      <c r="H28" s="51" t="s">
        <v>146</v>
      </c>
      <c r="I28" s="50">
        <v>43034</v>
      </c>
      <c r="J28" s="50" t="s">
        <v>26</v>
      </c>
      <c r="K28" s="55">
        <v>2017</v>
      </c>
    </row>
    <row r="29" spans="1:11" x14ac:dyDescent="0.25">
      <c r="A29" s="49" t="s">
        <v>11</v>
      </c>
      <c r="B29" s="58" t="s">
        <v>145</v>
      </c>
      <c r="C29" s="49">
        <v>3</v>
      </c>
      <c r="D29" s="49" t="s">
        <v>81</v>
      </c>
      <c r="E29" s="49" t="s">
        <v>79</v>
      </c>
      <c r="F29" s="49">
        <v>2750</v>
      </c>
      <c r="G29" s="49">
        <v>0</v>
      </c>
      <c r="H29" s="51" t="s">
        <v>147</v>
      </c>
      <c r="I29" s="50">
        <v>43020</v>
      </c>
      <c r="J29" s="50" t="s">
        <v>26</v>
      </c>
      <c r="K29" s="55">
        <v>2017</v>
      </c>
    </row>
    <row r="30" spans="1:11" x14ac:dyDescent="0.25">
      <c r="A30" s="49" t="s">
        <v>11</v>
      </c>
      <c r="B30" s="59" t="s">
        <v>151</v>
      </c>
      <c r="C30" s="49">
        <v>1</v>
      </c>
      <c r="D30" s="49" t="s">
        <v>70</v>
      </c>
      <c r="E30" s="49" t="s">
        <v>71</v>
      </c>
      <c r="F30" s="49">
        <v>5500</v>
      </c>
      <c r="G30" s="49">
        <v>0</v>
      </c>
      <c r="H30" s="51" t="s">
        <v>152</v>
      </c>
      <c r="I30" s="50">
        <v>43013</v>
      </c>
      <c r="J30" s="50" t="s">
        <v>26</v>
      </c>
      <c r="K30" s="55">
        <v>2017</v>
      </c>
    </row>
    <row r="31" spans="1:11" x14ac:dyDescent="0.25">
      <c r="A31" s="49" t="s">
        <v>11</v>
      </c>
      <c r="B31" s="58" t="s">
        <v>151</v>
      </c>
      <c r="C31" s="49">
        <v>2</v>
      </c>
      <c r="D31" s="49" t="s">
        <v>70</v>
      </c>
      <c r="E31" s="49" t="s">
        <v>71</v>
      </c>
      <c r="F31" s="49">
        <v>5500</v>
      </c>
      <c r="G31" s="49">
        <v>0</v>
      </c>
      <c r="H31" s="51" t="s">
        <v>153</v>
      </c>
      <c r="I31" s="50">
        <v>43027</v>
      </c>
      <c r="J31" s="50" t="s">
        <v>26</v>
      </c>
      <c r="K31" s="55">
        <v>2017</v>
      </c>
    </row>
    <row r="32" spans="1:11" x14ac:dyDescent="0.25">
      <c r="A32" s="49" t="s">
        <v>11</v>
      </c>
      <c r="B32" s="58" t="s">
        <v>157</v>
      </c>
      <c r="C32" s="49">
        <v>1</v>
      </c>
      <c r="D32" s="49" t="s">
        <v>99</v>
      </c>
      <c r="E32" s="49" t="s">
        <v>100</v>
      </c>
      <c r="F32" s="49">
        <v>2750</v>
      </c>
      <c r="G32" s="49">
        <v>0</v>
      </c>
      <c r="H32" s="51" t="s">
        <v>158</v>
      </c>
      <c r="I32" s="50">
        <v>43034</v>
      </c>
      <c r="J32" s="50" t="s">
        <v>26</v>
      </c>
      <c r="K32" s="55">
        <v>2017</v>
      </c>
    </row>
    <row r="33" spans="1:11" x14ac:dyDescent="0.25">
      <c r="A33" s="49" t="s">
        <v>11</v>
      </c>
      <c r="B33" s="58" t="s">
        <v>169</v>
      </c>
      <c r="C33" s="49">
        <v>1</v>
      </c>
      <c r="D33" s="49" t="s">
        <v>59</v>
      </c>
      <c r="E33" s="49" t="s">
        <v>60</v>
      </c>
      <c r="F33" s="49">
        <v>2750</v>
      </c>
      <c r="G33" s="49">
        <v>0</v>
      </c>
      <c r="H33" s="51" t="s">
        <v>170</v>
      </c>
      <c r="I33" s="50">
        <v>43020</v>
      </c>
      <c r="J33" s="50" t="s">
        <v>26</v>
      </c>
      <c r="K33" s="55">
        <v>2017</v>
      </c>
    </row>
    <row r="34" spans="1:11" x14ac:dyDescent="0.25">
      <c r="A34" s="49" t="s">
        <v>11</v>
      </c>
      <c r="B34" s="58" t="s">
        <v>69</v>
      </c>
      <c r="C34" s="49">
        <v>1</v>
      </c>
      <c r="D34" s="49" t="s">
        <v>70</v>
      </c>
      <c r="E34" s="49" t="s">
        <v>71</v>
      </c>
      <c r="F34" s="49">
        <v>5500</v>
      </c>
      <c r="G34" s="49">
        <v>0</v>
      </c>
      <c r="H34" s="51" t="s">
        <v>72</v>
      </c>
      <c r="I34" s="50">
        <v>43062</v>
      </c>
      <c r="J34" s="50" t="s">
        <v>47</v>
      </c>
      <c r="K34" s="55">
        <v>2017</v>
      </c>
    </row>
    <row r="35" spans="1:11" x14ac:dyDescent="0.25">
      <c r="A35" s="49" t="s">
        <v>11</v>
      </c>
      <c r="B35" s="58" t="s">
        <v>80</v>
      </c>
      <c r="C35" s="49">
        <v>4</v>
      </c>
      <c r="D35" s="49" t="s">
        <v>81</v>
      </c>
      <c r="E35" s="49" t="s">
        <v>79</v>
      </c>
      <c r="F35" s="49">
        <v>2750</v>
      </c>
      <c r="G35" s="49">
        <v>0</v>
      </c>
      <c r="H35" s="51" t="s">
        <v>82</v>
      </c>
      <c r="I35" s="50">
        <v>43042</v>
      </c>
      <c r="J35" s="50" t="s">
        <v>47</v>
      </c>
      <c r="K35" s="55">
        <v>2017</v>
      </c>
    </row>
    <row r="36" spans="1:11" x14ac:dyDescent="0.25">
      <c r="A36" s="49" t="s">
        <v>11</v>
      </c>
      <c r="B36" s="58" t="s">
        <v>91</v>
      </c>
      <c r="C36" s="49">
        <v>1</v>
      </c>
      <c r="D36" s="49" t="s">
        <v>66</v>
      </c>
      <c r="E36" s="49" t="s">
        <v>67</v>
      </c>
      <c r="F36" s="49">
        <v>11000</v>
      </c>
      <c r="G36" s="49">
        <v>0</v>
      </c>
      <c r="H36" s="51" t="s">
        <v>92</v>
      </c>
      <c r="I36" s="50">
        <v>43069</v>
      </c>
      <c r="J36" s="50" t="s">
        <v>47</v>
      </c>
      <c r="K36" s="55">
        <v>2017</v>
      </c>
    </row>
    <row r="37" spans="1:11" x14ac:dyDescent="0.25">
      <c r="A37" s="49" t="s">
        <v>11</v>
      </c>
      <c r="B37" s="58" t="s">
        <v>101</v>
      </c>
      <c r="C37" s="49">
        <v>2</v>
      </c>
      <c r="D37" s="49" t="s">
        <v>102</v>
      </c>
      <c r="E37" s="49" t="s">
        <v>103</v>
      </c>
      <c r="F37" s="49">
        <v>5400</v>
      </c>
      <c r="G37" s="49">
        <v>0</v>
      </c>
      <c r="H37" s="51" t="s">
        <v>105</v>
      </c>
      <c r="I37" s="50">
        <v>43042</v>
      </c>
      <c r="J37" s="50" t="s">
        <v>47</v>
      </c>
      <c r="K37" s="55">
        <v>2017</v>
      </c>
    </row>
    <row r="38" spans="1:11" x14ac:dyDescent="0.25">
      <c r="A38" s="49" t="s">
        <v>11</v>
      </c>
      <c r="B38" s="58" t="s">
        <v>107</v>
      </c>
      <c r="C38" s="49">
        <v>2</v>
      </c>
      <c r="D38" s="49" t="s">
        <v>97</v>
      </c>
      <c r="E38" s="49" t="s">
        <v>98</v>
      </c>
      <c r="F38" s="49">
        <v>5500</v>
      </c>
      <c r="G38" s="49">
        <v>0</v>
      </c>
      <c r="H38" s="51" t="s">
        <v>108</v>
      </c>
      <c r="I38" s="50">
        <v>43042</v>
      </c>
      <c r="J38" s="50" t="s">
        <v>47</v>
      </c>
      <c r="K38" s="55">
        <v>2017</v>
      </c>
    </row>
    <row r="39" spans="1:11" x14ac:dyDescent="0.25">
      <c r="A39" s="49" t="s">
        <v>11</v>
      </c>
      <c r="B39" s="58" t="s">
        <v>125</v>
      </c>
      <c r="C39" s="49">
        <v>3</v>
      </c>
      <c r="D39" s="49" t="s">
        <v>95</v>
      </c>
      <c r="E39" s="49" t="s">
        <v>67</v>
      </c>
      <c r="F39" s="49">
        <v>11000</v>
      </c>
      <c r="G39" s="49">
        <v>0</v>
      </c>
      <c r="H39" s="51" t="s">
        <v>126</v>
      </c>
      <c r="I39" s="50">
        <v>43048</v>
      </c>
      <c r="J39" s="50" t="s">
        <v>47</v>
      </c>
      <c r="K39" s="55">
        <v>2017</v>
      </c>
    </row>
    <row r="40" spans="1:11" x14ac:dyDescent="0.25">
      <c r="A40" s="49" t="s">
        <v>11</v>
      </c>
      <c r="B40" s="58" t="s">
        <v>125</v>
      </c>
      <c r="C40" s="49">
        <v>4</v>
      </c>
      <c r="D40" s="49" t="s">
        <v>95</v>
      </c>
      <c r="E40" s="49" t="s">
        <v>67</v>
      </c>
      <c r="F40" s="49">
        <v>11000</v>
      </c>
      <c r="G40" s="49">
        <v>0</v>
      </c>
      <c r="H40" s="51" t="s">
        <v>127</v>
      </c>
      <c r="I40" s="50">
        <v>43055</v>
      </c>
      <c r="J40" s="50" t="s">
        <v>47</v>
      </c>
      <c r="K40" s="55">
        <v>2017</v>
      </c>
    </row>
    <row r="41" spans="1:11" x14ac:dyDescent="0.25">
      <c r="A41" s="49" t="s">
        <v>11</v>
      </c>
      <c r="B41" s="58" t="s">
        <v>128</v>
      </c>
      <c r="C41" s="49">
        <v>1</v>
      </c>
      <c r="D41" s="49" t="s">
        <v>66</v>
      </c>
      <c r="E41" s="49" t="s">
        <v>67</v>
      </c>
      <c r="F41" s="49">
        <v>11000</v>
      </c>
      <c r="G41" s="49">
        <v>0</v>
      </c>
      <c r="H41" s="51" t="s">
        <v>129</v>
      </c>
      <c r="I41" s="50">
        <v>43062</v>
      </c>
      <c r="J41" s="50" t="s">
        <v>47</v>
      </c>
      <c r="K41" s="55">
        <v>2017</v>
      </c>
    </row>
    <row r="42" spans="1:11" x14ac:dyDescent="0.25">
      <c r="A42" s="49" t="s">
        <v>11</v>
      </c>
      <c r="B42" s="58" t="s">
        <v>128</v>
      </c>
      <c r="C42" s="49">
        <v>2</v>
      </c>
      <c r="D42" s="49" t="s">
        <v>66</v>
      </c>
      <c r="E42" s="49" t="s">
        <v>67</v>
      </c>
      <c r="F42" s="49">
        <v>11000</v>
      </c>
      <c r="G42" s="49">
        <v>0</v>
      </c>
      <c r="H42" s="51" t="s">
        <v>130</v>
      </c>
      <c r="I42" s="50">
        <v>43069</v>
      </c>
      <c r="J42" s="50" t="s">
        <v>47</v>
      </c>
      <c r="K42" s="55">
        <v>2017</v>
      </c>
    </row>
    <row r="43" spans="1:11" x14ac:dyDescent="0.25">
      <c r="A43" s="49" t="s">
        <v>11</v>
      </c>
      <c r="B43" s="58" t="s">
        <v>134</v>
      </c>
      <c r="C43" s="49">
        <v>3</v>
      </c>
      <c r="D43" s="49" t="s">
        <v>109</v>
      </c>
      <c r="E43" s="49" t="s">
        <v>110</v>
      </c>
      <c r="F43" s="49">
        <v>11000</v>
      </c>
      <c r="G43" s="49">
        <v>0</v>
      </c>
      <c r="H43" s="51" t="s">
        <v>135</v>
      </c>
      <c r="I43" s="50">
        <v>43048</v>
      </c>
      <c r="J43" s="50" t="s">
        <v>47</v>
      </c>
      <c r="K43" s="55">
        <v>2017</v>
      </c>
    </row>
    <row r="44" spans="1:11" x14ac:dyDescent="0.25">
      <c r="A44" s="49" t="s">
        <v>11</v>
      </c>
      <c r="B44" s="58" t="s">
        <v>139</v>
      </c>
      <c r="C44" s="49">
        <v>1</v>
      </c>
      <c r="D44" s="49" t="s">
        <v>102</v>
      </c>
      <c r="E44" s="49" t="s">
        <v>103</v>
      </c>
      <c r="F44" s="49">
        <v>5400</v>
      </c>
      <c r="G44" s="49">
        <v>0</v>
      </c>
      <c r="H44" s="51" t="s">
        <v>140</v>
      </c>
      <c r="I44" s="50">
        <v>43048</v>
      </c>
      <c r="J44" s="50" t="s">
        <v>47</v>
      </c>
      <c r="K44" s="55">
        <v>2017</v>
      </c>
    </row>
    <row r="45" spans="1:11" x14ac:dyDescent="0.25">
      <c r="A45" s="49" t="s">
        <v>11</v>
      </c>
      <c r="B45" s="58" t="s">
        <v>139</v>
      </c>
      <c r="C45" s="49">
        <v>2</v>
      </c>
      <c r="D45" s="49" t="s">
        <v>102</v>
      </c>
      <c r="E45" s="49" t="s">
        <v>103</v>
      </c>
      <c r="F45" s="49">
        <v>5400</v>
      </c>
      <c r="G45" s="49">
        <v>0</v>
      </c>
      <c r="H45" s="51" t="s">
        <v>141</v>
      </c>
      <c r="I45" s="50">
        <v>43062</v>
      </c>
      <c r="J45" s="50" t="s">
        <v>47</v>
      </c>
      <c r="K45" s="55">
        <v>2017</v>
      </c>
    </row>
    <row r="46" spans="1:11" x14ac:dyDescent="0.25">
      <c r="A46" s="49" t="s">
        <v>11</v>
      </c>
      <c r="B46" s="58" t="s">
        <v>148</v>
      </c>
      <c r="C46" s="49">
        <v>3</v>
      </c>
      <c r="D46" s="49" t="s">
        <v>78</v>
      </c>
      <c r="E46" s="49" t="s">
        <v>79</v>
      </c>
      <c r="F46" s="49">
        <v>2750</v>
      </c>
      <c r="G46" s="49">
        <v>0</v>
      </c>
      <c r="H46" s="51" t="s">
        <v>150</v>
      </c>
      <c r="I46" s="50">
        <v>43055</v>
      </c>
      <c r="J46" s="50" t="s">
        <v>47</v>
      </c>
      <c r="K46" s="55">
        <v>2017</v>
      </c>
    </row>
    <row r="47" spans="1:11" x14ac:dyDescent="0.25">
      <c r="A47" s="49" t="s">
        <v>11</v>
      </c>
      <c r="B47" s="58" t="s">
        <v>159</v>
      </c>
      <c r="C47" s="49">
        <v>1</v>
      </c>
      <c r="D47" s="49" t="s">
        <v>99</v>
      </c>
      <c r="E47" s="49" t="s">
        <v>100</v>
      </c>
      <c r="F47" s="49">
        <v>2750</v>
      </c>
      <c r="G47" s="49">
        <v>0</v>
      </c>
      <c r="H47" s="51" t="s">
        <v>160</v>
      </c>
      <c r="I47" s="50">
        <v>43055</v>
      </c>
      <c r="J47" s="50" t="s">
        <v>47</v>
      </c>
      <c r="K47" s="55">
        <v>2017</v>
      </c>
    </row>
    <row r="48" spans="1:11" x14ac:dyDescent="0.25">
      <c r="A48" s="49" t="s">
        <v>11</v>
      </c>
      <c r="B48" s="58" t="s">
        <v>162</v>
      </c>
      <c r="C48" s="49">
        <v>3</v>
      </c>
      <c r="D48" s="49" t="s">
        <v>74</v>
      </c>
      <c r="E48" s="49" t="s">
        <v>75</v>
      </c>
      <c r="F48" s="49">
        <v>2750</v>
      </c>
      <c r="G48" s="49">
        <v>0</v>
      </c>
      <c r="H48" s="51" t="s">
        <v>163</v>
      </c>
      <c r="I48" s="50">
        <v>43062</v>
      </c>
      <c r="J48" s="50" t="s">
        <v>47</v>
      </c>
      <c r="K48" s="55">
        <v>2017</v>
      </c>
    </row>
    <row r="49" spans="1:11" x14ac:dyDescent="0.25">
      <c r="A49" s="49" t="s">
        <v>11</v>
      </c>
      <c r="B49" s="58" t="s">
        <v>164</v>
      </c>
      <c r="C49" s="49">
        <v>3</v>
      </c>
      <c r="D49" s="49" t="s">
        <v>109</v>
      </c>
      <c r="E49" s="49" t="s">
        <v>110</v>
      </c>
      <c r="F49" s="49">
        <v>5500</v>
      </c>
      <c r="G49" s="49">
        <v>0</v>
      </c>
      <c r="H49" s="51" t="s">
        <v>165</v>
      </c>
      <c r="I49" s="50">
        <v>43062</v>
      </c>
      <c r="J49" s="50" t="s">
        <v>47</v>
      </c>
      <c r="K49" s="55">
        <v>2017</v>
      </c>
    </row>
    <row r="50" spans="1:11" x14ac:dyDescent="0.25">
      <c r="A50" s="49" t="s">
        <v>11</v>
      </c>
      <c r="B50" s="58" t="s">
        <v>164</v>
      </c>
      <c r="C50" s="49">
        <v>4</v>
      </c>
      <c r="D50" s="49" t="s">
        <v>109</v>
      </c>
      <c r="E50" s="49" t="s">
        <v>110</v>
      </c>
      <c r="F50" s="49">
        <v>5500</v>
      </c>
      <c r="G50" s="49">
        <v>0</v>
      </c>
      <c r="H50" s="51" t="s">
        <v>166</v>
      </c>
      <c r="I50" s="50">
        <v>43062</v>
      </c>
      <c r="J50" s="50" t="s">
        <v>47</v>
      </c>
      <c r="K50" s="55">
        <v>2017</v>
      </c>
    </row>
    <row r="51" spans="1:11" x14ac:dyDescent="0.25">
      <c r="A51" s="49" t="s">
        <v>11</v>
      </c>
      <c r="B51" s="63" t="s">
        <v>198</v>
      </c>
      <c r="C51" s="49">
        <v>1</v>
      </c>
      <c r="D51" s="49" t="s">
        <v>70</v>
      </c>
      <c r="E51" s="49" t="s">
        <v>71</v>
      </c>
      <c r="F51" s="49">
        <v>5500</v>
      </c>
      <c r="G51" s="49">
        <v>0</v>
      </c>
      <c r="H51" s="51" t="s">
        <v>199</v>
      </c>
      <c r="I51" s="50">
        <v>43042</v>
      </c>
      <c r="J51" s="50" t="s">
        <v>47</v>
      </c>
      <c r="K51" s="55">
        <v>2017</v>
      </c>
    </row>
    <row r="52" spans="1:11" x14ac:dyDescent="0.25">
      <c r="A52" s="49" t="s">
        <v>11</v>
      </c>
      <c r="B52" s="58" t="s">
        <v>29</v>
      </c>
      <c r="C52" s="49">
        <v>1</v>
      </c>
      <c r="D52" s="49" t="s">
        <v>27</v>
      </c>
      <c r="E52" s="49" t="s">
        <v>28</v>
      </c>
      <c r="F52" s="49">
        <v>2750</v>
      </c>
      <c r="G52" s="49">
        <v>0</v>
      </c>
      <c r="H52" s="51" t="s">
        <v>30</v>
      </c>
      <c r="I52" s="50">
        <v>43076</v>
      </c>
      <c r="J52" s="50" t="s">
        <v>31</v>
      </c>
      <c r="K52" s="55">
        <v>2017</v>
      </c>
    </row>
    <row r="53" spans="1:11" x14ac:dyDescent="0.25">
      <c r="A53" s="49" t="s">
        <v>11</v>
      </c>
      <c r="B53" s="58" t="s">
        <v>38</v>
      </c>
      <c r="C53" s="49">
        <v>1</v>
      </c>
      <c r="D53" s="49" t="s">
        <v>36</v>
      </c>
      <c r="E53" s="49" t="s">
        <v>37</v>
      </c>
      <c r="F53" s="49">
        <v>2960</v>
      </c>
      <c r="G53" s="49">
        <v>0</v>
      </c>
      <c r="H53" s="51" t="s">
        <v>39</v>
      </c>
      <c r="I53" s="50">
        <v>43083</v>
      </c>
      <c r="J53" s="50" t="s">
        <v>31</v>
      </c>
      <c r="K53" s="55">
        <v>2017</v>
      </c>
    </row>
    <row r="54" spans="1:11" x14ac:dyDescent="0.25">
      <c r="A54" s="49" t="s">
        <v>11</v>
      </c>
      <c r="B54" s="58" t="s">
        <v>44</v>
      </c>
      <c r="C54" s="49">
        <v>1</v>
      </c>
      <c r="D54" s="49" t="s">
        <v>41</v>
      </c>
      <c r="E54" s="49" t="s">
        <v>42</v>
      </c>
      <c r="F54" s="49">
        <v>2596</v>
      </c>
      <c r="G54" s="49">
        <v>0</v>
      </c>
      <c r="H54" s="51" t="s">
        <v>45</v>
      </c>
      <c r="I54" s="50">
        <v>43076</v>
      </c>
      <c r="J54" s="50" t="s">
        <v>31</v>
      </c>
      <c r="K54" s="55">
        <v>2017</v>
      </c>
    </row>
    <row r="55" spans="1:11" x14ac:dyDescent="0.25">
      <c r="A55" s="49" t="s">
        <v>11</v>
      </c>
      <c r="B55" s="58" t="s">
        <v>48</v>
      </c>
      <c r="C55" s="49">
        <v>1</v>
      </c>
      <c r="D55" s="49" t="s">
        <v>41</v>
      </c>
      <c r="E55" s="49" t="s">
        <v>42</v>
      </c>
      <c r="F55" s="49">
        <v>2596</v>
      </c>
      <c r="G55" s="49">
        <v>0</v>
      </c>
      <c r="H55" s="51" t="s">
        <v>395</v>
      </c>
      <c r="I55" s="50">
        <v>43076</v>
      </c>
      <c r="J55" s="50" t="s">
        <v>31</v>
      </c>
      <c r="K55" s="55">
        <v>2017</v>
      </c>
    </row>
    <row r="56" spans="1:11" x14ac:dyDescent="0.25">
      <c r="A56" s="49" t="s">
        <v>11</v>
      </c>
      <c r="B56" s="58" t="s">
        <v>49</v>
      </c>
      <c r="C56" s="49">
        <v>1</v>
      </c>
      <c r="D56" s="49" t="s">
        <v>27</v>
      </c>
      <c r="E56" s="49" t="s">
        <v>28</v>
      </c>
      <c r="F56" s="49">
        <v>2750</v>
      </c>
      <c r="G56" s="49">
        <v>0</v>
      </c>
      <c r="H56" s="51" t="s">
        <v>50</v>
      </c>
      <c r="I56" s="50">
        <v>43087</v>
      </c>
      <c r="J56" s="50" t="s">
        <v>31</v>
      </c>
      <c r="K56" s="55">
        <v>2017</v>
      </c>
    </row>
    <row r="57" spans="1:11" x14ac:dyDescent="0.25">
      <c r="A57" s="49" t="s">
        <v>11</v>
      </c>
      <c r="B57" s="58" t="s">
        <v>55</v>
      </c>
      <c r="C57" s="49">
        <v>1</v>
      </c>
      <c r="D57" s="49" t="s">
        <v>56</v>
      </c>
      <c r="E57" s="49" t="s">
        <v>57</v>
      </c>
      <c r="F57" s="49">
        <v>5560</v>
      </c>
      <c r="G57" s="49">
        <v>0</v>
      </c>
      <c r="H57" s="51" t="s">
        <v>58</v>
      </c>
      <c r="I57" s="50">
        <v>43098</v>
      </c>
      <c r="J57" s="50" t="s">
        <v>31</v>
      </c>
      <c r="K57" s="55">
        <v>2017</v>
      </c>
    </row>
    <row r="58" spans="1:11" x14ac:dyDescent="0.25">
      <c r="A58" s="49" t="s">
        <v>11</v>
      </c>
      <c r="B58" s="58" t="s">
        <v>65</v>
      </c>
      <c r="C58" s="49">
        <v>3</v>
      </c>
      <c r="D58" s="49" t="s">
        <v>66</v>
      </c>
      <c r="E58" s="49" t="s">
        <v>67</v>
      </c>
      <c r="F58" s="49">
        <v>5500</v>
      </c>
      <c r="G58" s="49">
        <v>0</v>
      </c>
      <c r="H58" s="51" t="s">
        <v>68</v>
      </c>
      <c r="I58" s="50">
        <v>43076</v>
      </c>
      <c r="J58" s="50" t="s">
        <v>31</v>
      </c>
      <c r="K58" s="55">
        <v>2017</v>
      </c>
    </row>
    <row r="59" spans="1:11" x14ac:dyDescent="0.25">
      <c r="A59" s="49" t="s">
        <v>11</v>
      </c>
      <c r="B59" s="58" t="s">
        <v>91</v>
      </c>
      <c r="C59" s="49">
        <v>2</v>
      </c>
      <c r="D59" s="49" t="s">
        <v>66</v>
      </c>
      <c r="E59" s="49" t="s">
        <v>67</v>
      </c>
      <c r="F59" s="49">
        <v>11000</v>
      </c>
      <c r="G59" s="49">
        <v>0</v>
      </c>
      <c r="H59" s="51" t="s">
        <v>93</v>
      </c>
      <c r="I59" s="50">
        <v>43076</v>
      </c>
      <c r="J59" s="50" t="s">
        <v>31</v>
      </c>
      <c r="K59" s="55">
        <v>2017</v>
      </c>
    </row>
    <row r="60" spans="1:11" x14ac:dyDescent="0.25">
      <c r="A60" s="49" t="s">
        <v>11</v>
      </c>
      <c r="B60" s="58" t="s">
        <v>94</v>
      </c>
      <c r="C60" s="49">
        <v>5</v>
      </c>
      <c r="D60" s="49" t="s">
        <v>95</v>
      </c>
      <c r="E60" s="49" t="s">
        <v>67</v>
      </c>
      <c r="F60" s="49">
        <v>11000</v>
      </c>
      <c r="G60" s="49">
        <v>0</v>
      </c>
      <c r="H60" s="51" t="s">
        <v>96</v>
      </c>
      <c r="I60" s="50">
        <v>43083</v>
      </c>
      <c r="J60" s="50" t="s">
        <v>31</v>
      </c>
      <c r="K60" s="55">
        <v>2017</v>
      </c>
    </row>
    <row r="61" spans="1:11" x14ac:dyDescent="0.25">
      <c r="A61" s="49" t="s">
        <v>11</v>
      </c>
      <c r="B61" s="58" t="s">
        <v>101</v>
      </c>
      <c r="C61" s="49">
        <v>6</v>
      </c>
      <c r="D61" s="49" t="s">
        <v>102</v>
      </c>
      <c r="E61" s="49" t="s">
        <v>103</v>
      </c>
      <c r="F61" s="49">
        <v>5400</v>
      </c>
      <c r="G61" s="49">
        <v>0</v>
      </c>
      <c r="H61" s="51" t="s">
        <v>106</v>
      </c>
      <c r="I61" s="50">
        <v>43090</v>
      </c>
      <c r="J61" s="50" t="s">
        <v>31</v>
      </c>
      <c r="K61" s="55">
        <v>2017</v>
      </c>
    </row>
    <row r="62" spans="1:11" x14ac:dyDescent="0.25">
      <c r="A62" s="49" t="s">
        <v>11</v>
      </c>
      <c r="B62" s="58" t="s">
        <v>134</v>
      </c>
      <c r="C62" s="49">
        <v>4</v>
      </c>
      <c r="D62" s="49" t="s">
        <v>109</v>
      </c>
      <c r="E62" s="49" t="s">
        <v>110</v>
      </c>
      <c r="F62" s="49">
        <v>11000</v>
      </c>
      <c r="G62" s="49">
        <v>0</v>
      </c>
      <c r="H62" s="51" t="s">
        <v>136</v>
      </c>
      <c r="I62" s="50">
        <v>43076</v>
      </c>
      <c r="J62" s="50" t="s">
        <v>31</v>
      </c>
      <c r="K62" s="55">
        <v>2017</v>
      </c>
    </row>
    <row r="63" spans="1:11" x14ac:dyDescent="0.25">
      <c r="A63" s="49" t="s">
        <v>11</v>
      </c>
      <c r="B63" s="58" t="s">
        <v>142</v>
      </c>
      <c r="C63" s="49">
        <v>1</v>
      </c>
      <c r="D63" s="49" t="s">
        <v>102</v>
      </c>
      <c r="E63" s="49" t="s">
        <v>103</v>
      </c>
      <c r="F63" s="49">
        <v>5400</v>
      </c>
      <c r="G63" s="49">
        <v>0</v>
      </c>
      <c r="H63" s="51" t="s">
        <v>143</v>
      </c>
      <c r="I63" s="50">
        <v>43076</v>
      </c>
      <c r="J63" s="50" t="s">
        <v>31</v>
      </c>
      <c r="K63" s="55">
        <v>2017</v>
      </c>
    </row>
    <row r="64" spans="1:11" x14ac:dyDescent="0.25">
      <c r="A64" s="49" t="s">
        <v>11</v>
      </c>
      <c r="B64" s="58" t="s">
        <v>148</v>
      </c>
      <c r="C64" s="49">
        <v>2</v>
      </c>
      <c r="D64" s="49" t="s">
        <v>78</v>
      </c>
      <c r="E64" s="49" t="s">
        <v>79</v>
      </c>
      <c r="F64" s="49">
        <v>2750</v>
      </c>
      <c r="G64" s="49">
        <v>0</v>
      </c>
      <c r="H64" s="51" t="s">
        <v>149</v>
      </c>
      <c r="I64" s="50">
        <v>43076</v>
      </c>
      <c r="J64" s="50" t="s">
        <v>31</v>
      </c>
      <c r="K64" s="55">
        <v>2017</v>
      </c>
    </row>
    <row r="65" spans="1:11" x14ac:dyDescent="0.25">
      <c r="A65" s="49" t="s">
        <v>11</v>
      </c>
      <c r="B65" s="58" t="s">
        <v>148</v>
      </c>
      <c r="C65" s="49">
        <v>4</v>
      </c>
      <c r="D65" s="49" t="s">
        <v>81</v>
      </c>
      <c r="E65" s="49" t="s">
        <v>79</v>
      </c>
      <c r="F65" s="49">
        <v>2750</v>
      </c>
      <c r="G65" s="49">
        <v>0</v>
      </c>
      <c r="H65" s="51" t="s">
        <v>149</v>
      </c>
      <c r="I65" s="50">
        <v>43076</v>
      </c>
      <c r="J65" s="50" t="s">
        <v>31</v>
      </c>
      <c r="K65" s="55">
        <v>2017</v>
      </c>
    </row>
    <row r="66" spans="1:11" x14ac:dyDescent="0.25">
      <c r="A66" s="49" t="s">
        <v>11</v>
      </c>
      <c r="B66" s="58" t="s">
        <v>154</v>
      </c>
      <c r="C66" s="49">
        <v>1</v>
      </c>
      <c r="D66" s="49" t="s">
        <v>70</v>
      </c>
      <c r="E66" s="49" t="s">
        <v>71</v>
      </c>
      <c r="F66" s="49">
        <v>5500</v>
      </c>
      <c r="G66" s="49">
        <v>0</v>
      </c>
      <c r="H66" s="51" t="s">
        <v>155</v>
      </c>
      <c r="I66" s="50">
        <v>43076</v>
      </c>
      <c r="J66" s="50" t="s">
        <v>31</v>
      </c>
      <c r="K66" s="55">
        <v>2017</v>
      </c>
    </row>
    <row r="67" spans="1:11" x14ac:dyDescent="0.25">
      <c r="A67" s="49" t="s">
        <v>11</v>
      </c>
      <c r="B67" s="58" t="s">
        <v>159</v>
      </c>
      <c r="C67" s="49">
        <v>3</v>
      </c>
      <c r="D67" s="49" t="s">
        <v>99</v>
      </c>
      <c r="E67" s="49" t="s">
        <v>100</v>
      </c>
      <c r="F67" s="49">
        <v>2750</v>
      </c>
      <c r="G67" s="49">
        <v>0</v>
      </c>
      <c r="H67" s="51" t="s">
        <v>161</v>
      </c>
      <c r="I67" s="50">
        <v>43076</v>
      </c>
      <c r="J67" s="50" t="s">
        <v>31</v>
      </c>
      <c r="K67" s="55">
        <v>2017</v>
      </c>
    </row>
    <row r="68" spans="1:11" x14ac:dyDescent="0.25">
      <c r="A68" s="49" t="s">
        <v>11</v>
      </c>
      <c r="B68" s="58" t="s">
        <v>167</v>
      </c>
      <c r="C68" s="49">
        <v>2</v>
      </c>
      <c r="D68" s="49" t="s">
        <v>109</v>
      </c>
      <c r="E68" s="49" t="s">
        <v>110</v>
      </c>
      <c r="F68" s="49">
        <v>5500</v>
      </c>
      <c r="G68" s="49">
        <v>0</v>
      </c>
      <c r="H68" s="51" t="s">
        <v>168</v>
      </c>
      <c r="I68" s="50">
        <v>43083</v>
      </c>
      <c r="J68" s="50" t="s">
        <v>31</v>
      </c>
      <c r="K68" s="55">
        <v>2017</v>
      </c>
    </row>
    <row r="69" spans="1:11" x14ac:dyDescent="0.25">
      <c r="A69" s="49" t="s">
        <v>11</v>
      </c>
      <c r="B69" s="58" t="s">
        <v>171</v>
      </c>
      <c r="C69" s="49">
        <v>1</v>
      </c>
      <c r="D69" s="49" t="s">
        <v>59</v>
      </c>
      <c r="E69" s="49" t="s">
        <v>60</v>
      </c>
      <c r="F69" s="49">
        <v>2750</v>
      </c>
      <c r="G69" s="49">
        <v>0</v>
      </c>
      <c r="H69" s="51" t="s">
        <v>172</v>
      </c>
      <c r="I69" s="50">
        <v>43076</v>
      </c>
      <c r="J69" s="50" t="s">
        <v>31</v>
      </c>
      <c r="K69" s="55">
        <v>2017</v>
      </c>
    </row>
    <row r="70" spans="1:11" x14ac:dyDescent="0.25">
      <c r="A70" s="49" t="s">
        <v>11</v>
      </c>
      <c r="B70" s="63" t="s">
        <v>213</v>
      </c>
      <c r="C70" s="49">
        <v>1</v>
      </c>
      <c r="D70" s="49" t="s">
        <v>70</v>
      </c>
      <c r="E70" s="49" t="s">
        <v>71</v>
      </c>
      <c r="F70" s="49">
        <v>5500</v>
      </c>
      <c r="G70" s="49">
        <v>0</v>
      </c>
      <c r="H70" s="51" t="s">
        <v>214</v>
      </c>
      <c r="I70" s="50">
        <v>43076</v>
      </c>
      <c r="J70" s="50" t="s">
        <v>31</v>
      </c>
      <c r="K70" s="55">
        <v>2017</v>
      </c>
    </row>
    <row r="71" spans="1:11" x14ac:dyDescent="0.25">
      <c r="A71" s="49" t="s">
        <v>11</v>
      </c>
      <c r="B71" s="58" t="s">
        <v>51</v>
      </c>
      <c r="C71" s="49">
        <v>1</v>
      </c>
      <c r="D71" s="49" t="s">
        <v>36</v>
      </c>
      <c r="E71" s="49" t="s">
        <v>37</v>
      </c>
      <c r="F71" s="49">
        <v>2960</v>
      </c>
      <c r="G71" s="49">
        <v>0</v>
      </c>
      <c r="H71" s="51" t="s">
        <v>396</v>
      </c>
      <c r="I71" s="50">
        <v>43105</v>
      </c>
      <c r="J71" s="50" t="s">
        <v>52</v>
      </c>
      <c r="K71" s="55">
        <v>2018</v>
      </c>
    </row>
    <row r="72" spans="1:11" x14ac:dyDescent="0.25">
      <c r="A72" s="49" t="s">
        <v>11</v>
      </c>
      <c r="B72" s="58" t="s">
        <v>53</v>
      </c>
      <c r="C72" s="49">
        <v>1</v>
      </c>
      <c r="D72" s="49" t="s">
        <v>36</v>
      </c>
      <c r="E72" s="49" t="s">
        <v>37</v>
      </c>
      <c r="F72" s="49">
        <v>2960</v>
      </c>
      <c r="G72" s="49">
        <v>0</v>
      </c>
      <c r="H72" s="51" t="s">
        <v>397</v>
      </c>
      <c r="I72" s="50">
        <v>43111</v>
      </c>
      <c r="J72" s="50" t="s">
        <v>52</v>
      </c>
      <c r="K72" s="55">
        <v>2018</v>
      </c>
    </row>
    <row r="73" spans="1:11" x14ac:dyDescent="0.25">
      <c r="A73" s="49" t="s">
        <v>11</v>
      </c>
      <c r="B73" s="58" t="s">
        <v>336</v>
      </c>
      <c r="C73" s="49">
        <v>1</v>
      </c>
      <c r="D73" s="49" t="s">
        <v>36</v>
      </c>
      <c r="E73" s="49" t="s">
        <v>37</v>
      </c>
      <c r="F73" s="49">
        <v>2960</v>
      </c>
      <c r="G73" s="49">
        <v>0</v>
      </c>
      <c r="H73" s="51" t="s">
        <v>400</v>
      </c>
      <c r="I73" s="50">
        <v>43118</v>
      </c>
      <c r="J73" s="50" t="s">
        <v>52</v>
      </c>
      <c r="K73" s="55">
        <v>2018</v>
      </c>
    </row>
    <row r="74" spans="1:11" x14ac:dyDescent="0.25">
      <c r="A74" s="49" t="s">
        <v>11</v>
      </c>
      <c r="B74" s="58" t="s">
        <v>337</v>
      </c>
      <c r="C74" s="49">
        <v>1</v>
      </c>
      <c r="D74" s="49" t="s">
        <v>36</v>
      </c>
      <c r="E74" s="49" t="s">
        <v>37</v>
      </c>
      <c r="F74" s="49">
        <v>2960</v>
      </c>
      <c r="G74" s="49">
        <v>0</v>
      </c>
      <c r="H74" s="51" t="s">
        <v>401</v>
      </c>
      <c r="I74" s="50">
        <v>43125</v>
      </c>
      <c r="J74" s="50" t="s">
        <v>52</v>
      </c>
      <c r="K74" s="55">
        <v>2018</v>
      </c>
    </row>
    <row r="75" spans="1:11" x14ac:dyDescent="0.25">
      <c r="A75" s="49" t="s">
        <v>11</v>
      </c>
      <c r="B75" s="58" t="s">
        <v>338</v>
      </c>
      <c r="C75" s="49">
        <v>1</v>
      </c>
      <c r="D75" s="49" t="s">
        <v>33</v>
      </c>
      <c r="E75" s="49" t="s">
        <v>34</v>
      </c>
      <c r="F75" s="49">
        <v>2750</v>
      </c>
      <c r="G75" s="49">
        <v>0</v>
      </c>
      <c r="H75" s="51" t="s">
        <v>402</v>
      </c>
      <c r="I75" s="50">
        <v>43125</v>
      </c>
      <c r="J75" s="50" t="s">
        <v>52</v>
      </c>
      <c r="K75" s="55">
        <v>2018</v>
      </c>
    </row>
    <row r="76" spans="1:11" x14ac:dyDescent="0.25">
      <c r="A76" s="49" t="s">
        <v>11</v>
      </c>
      <c r="B76" s="58" t="s">
        <v>340</v>
      </c>
      <c r="C76" s="49">
        <v>1</v>
      </c>
      <c r="D76" s="49" t="s">
        <v>27</v>
      </c>
      <c r="E76" s="49" t="s">
        <v>28</v>
      </c>
      <c r="F76" s="49">
        <v>5500</v>
      </c>
      <c r="G76" s="49">
        <v>0</v>
      </c>
      <c r="H76" s="51" t="s">
        <v>404</v>
      </c>
      <c r="I76" s="50">
        <v>43118</v>
      </c>
      <c r="J76" s="50" t="s">
        <v>52</v>
      </c>
      <c r="K76" s="55">
        <v>2018</v>
      </c>
    </row>
    <row r="77" spans="1:11" x14ac:dyDescent="0.25">
      <c r="A77" s="49" t="s">
        <v>11</v>
      </c>
      <c r="B77" s="58" t="s">
        <v>409</v>
      </c>
      <c r="C77" s="49">
        <v>1</v>
      </c>
      <c r="D77" s="49" t="s">
        <v>41</v>
      </c>
      <c r="E77" s="49" t="s">
        <v>42</v>
      </c>
      <c r="F77" s="49">
        <v>5192</v>
      </c>
      <c r="G77" s="49">
        <v>0</v>
      </c>
      <c r="H77" s="51" t="s">
        <v>410</v>
      </c>
      <c r="I77" s="50">
        <v>43111</v>
      </c>
      <c r="J77" s="50" t="s">
        <v>52</v>
      </c>
      <c r="K77" s="55">
        <v>2018</v>
      </c>
    </row>
    <row r="78" spans="1:11" x14ac:dyDescent="0.25">
      <c r="A78" s="49" t="s">
        <v>11</v>
      </c>
      <c r="B78" s="58" t="s">
        <v>411</v>
      </c>
      <c r="C78" s="49">
        <v>1</v>
      </c>
      <c r="D78" s="49" t="s">
        <v>41</v>
      </c>
      <c r="E78" s="49" t="s">
        <v>42</v>
      </c>
      <c r="F78" s="49">
        <v>2596</v>
      </c>
      <c r="G78" s="49">
        <v>0</v>
      </c>
      <c r="H78" s="51" t="s">
        <v>412</v>
      </c>
      <c r="I78" s="50">
        <v>43118</v>
      </c>
      <c r="J78" s="50" t="s">
        <v>52</v>
      </c>
      <c r="K78" s="55">
        <v>2018</v>
      </c>
    </row>
    <row r="79" spans="1:11" x14ac:dyDescent="0.25">
      <c r="A79" s="49" t="s">
        <v>11</v>
      </c>
      <c r="B79" s="62" t="s">
        <v>144</v>
      </c>
      <c r="C79" s="49">
        <v>3</v>
      </c>
      <c r="D79" s="49" t="s">
        <v>78</v>
      </c>
      <c r="E79" s="49" t="s">
        <v>79</v>
      </c>
      <c r="F79" s="49">
        <v>2750</v>
      </c>
      <c r="G79" s="49">
        <v>0</v>
      </c>
      <c r="H79" s="51" t="s">
        <v>420</v>
      </c>
      <c r="I79" s="50">
        <v>43118</v>
      </c>
      <c r="J79" s="50" t="s">
        <v>52</v>
      </c>
      <c r="K79" s="55">
        <v>2018</v>
      </c>
    </row>
    <row r="80" spans="1:11" x14ac:dyDescent="0.25">
      <c r="A80" s="49" t="s">
        <v>11</v>
      </c>
      <c r="B80" s="62" t="s">
        <v>173</v>
      </c>
      <c r="C80" s="49">
        <v>1</v>
      </c>
      <c r="D80" s="49" t="s">
        <v>74</v>
      </c>
      <c r="E80" s="49" t="s">
        <v>75</v>
      </c>
      <c r="F80" s="49">
        <v>2750</v>
      </c>
      <c r="G80" s="49">
        <v>0</v>
      </c>
      <c r="H80" s="51" t="s">
        <v>174</v>
      </c>
      <c r="I80" s="50">
        <v>43104</v>
      </c>
      <c r="J80" s="50" t="s">
        <v>52</v>
      </c>
      <c r="K80" s="55">
        <v>2018</v>
      </c>
    </row>
    <row r="81" spans="1:11" x14ac:dyDescent="0.25">
      <c r="A81" s="49" t="s">
        <v>11</v>
      </c>
      <c r="B81" s="62" t="s">
        <v>178</v>
      </c>
      <c r="C81" s="49">
        <v>1</v>
      </c>
      <c r="D81" s="49" t="s">
        <v>78</v>
      </c>
      <c r="E81" s="49" t="s">
        <v>79</v>
      </c>
      <c r="F81" s="49">
        <v>2750</v>
      </c>
      <c r="G81" s="49">
        <v>0</v>
      </c>
      <c r="H81" s="51" t="s">
        <v>179</v>
      </c>
      <c r="I81" s="50">
        <v>43104</v>
      </c>
      <c r="J81" s="50" t="s">
        <v>52</v>
      </c>
      <c r="K81" s="55">
        <v>2018</v>
      </c>
    </row>
    <row r="82" spans="1:11" x14ac:dyDescent="0.25">
      <c r="A82" s="49" t="s">
        <v>11</v>
      </c>
      <c r="B82" s="62" t="s">
        <v>180</v>
      </c>
      <c r="C82" s="49">
        <v>1</v>
      </c>
      <c r="D82" s="49" t="s">
        <v>78</v>
      </c>
      <c r="E82" s="49" t="s">
        <v>79</v>
      </c>
      <c r="F82" s="49">
        <v>2750</v>
      </c>
      <c r="G82" s="49">
        <v>0</v>
      </c>
      <c r="H82" s="51" t="s">
        <v>181</v>
      </c>
      <c r="I82" s="50">
        <v>43125</v>
      </c>
      <c r="J82" s="50" t="s">
        <v>52</v>
      </c>
      <c r="K82" s="55">
        <v>2018</v>
      </c>
    </row>
    <row r="83" spans="1:11" x14ac:dyDescent="0.25">
      <c r="A83" s="49" t="s">
        <v>11</v>
      </c>
      <c r="B83" s="62" t="s">
        <v>195</v>
      </c>
      <c r="C83" s="49">
        <v>1</v>
      </c>
      <c r="D83" s="49" t="s">
        <v>109</v>
      </c>
      <c r="E83" s="49" t="s">
        <v>110</v>
      </c>
      <c r="F83" s="49">
        <v>5500</v>
      </c>
      <c r="G83" s="49">
        <v>0</v>
      </c>
      <c r="H83" s="51" t="s">
        <v>423</v>
      </c>
      <c r="I83" s="50">
        <v>43118</v>
      </c>
      <c r="J83" s="50" t="s">
        <v>52</v>
      </c>
      <c r="K83" s="55">
        <v>2018</v>
      </c>
    </row>
    <row r="84" spans="1:11" x14ac:dyDescent="0.25">
      <c r="A84" s="49" t="s">
        <v>11</v>
      </c>
      <c r="B84" s="62" t="s">
        <v>206</v>
      </c>
      <c r="C84" s="49">
        <v>1</v>
      </c>
      <c r="D84" s="49" t="s">
        <v>70</v>
      </c>
      <c r="E84" s="49" t="s">
        <v>71</v>
      </c>
      <c r="F84" s="49">
        <v>5500</v>
      </c>
      <c r="G84" s="49">
        <v>0</v>
      </c>
      <c r="H84" s="51" t="s">
        <v>207</v>
      </c>
      <c r="I84" s="50">
        <v>43118</v>
      </c>
      <c r="J84" s="50" t="s">
        <v>52</v>
      </c>
      <c r="K84" s="55">
        <v>2018</v>
      </c>
    </row>
    <row r="85" spans="1:11" x14ac:dyDescent="0.25">
      <c r="A85" s="49" t="s">
        <v>11</v>
      </c>
      <c r="B85" s="62" t="s">
        <v>217</v>
      </c>
      <c r="C85" s="49">
        <v>1</v>
      </c>
      <c r="D85" s="49" t="s">
        <v>99</v>
      </c>
      <c r="E85" s="49" t="s">
        <v>100</v>
      </c>
      <c r="F85" s="49">
        <v>2750</v>
      </c>
      <c r="G85" s="49">
        <v>0</v>
      </c>
      <c r="H85" s="51" t="s">
        <v>218</v>
      </c>
      <c r="I85" s="50">
        <v>43111</v>
      </c>
      <c r="J85" s="50" t="s">
        <v>52</v>
      </c>
      <c r="K85" s="55">
        <v>2018</v>
      </c>
    </row>
    <row r="86" spans="1:11" x14ac:dyDescent="0.25">
      <c r="A86" s="49" t="s">
        <v>11</v>
      </c>
      <c r="B86" s="58" t="s">
        <v>227</v>
      </c>
      <c r="C86" s="49">
        <v>1</v>
      </c>
      <c r="D86" s="49" t="s">
        <v>66</v>
      </c>
      <c r="E86" s="49" t="s">
        <v>67</v>
      </c>
      <c r="F86" s="49">
        <v>5500</v>
      </c>
      <c r="G86" s="49">
        <v>0</v>
      </c>
      <c r="H86" s="51" t="s">
        <v>228</v>
      </c>
      <c r="I86" s="50">
        <v>43111</v>
      </c>
      <c r="J86" s="50" t="s">
        <v>52</v>
      </c>
      <c r="K86" s="55">
        <v>2018</v>
      </c>
    </row>
    <row r="87" spans="1:11" x14ac:dyDescent="0.25">
      <c r="A87" s="49" t="s">
        <v>11</v>
      </c>
      <c r="B87" s="58" t="s">
        <v>229</v>
      </c>
      <c r="C87" s="49">
        <v>1</v>
      </c>
      <c r="D87" s="49" t="s">
        <v>66</v>
      </c>
      <c r="E87" s="49" t="s">
        <v>67</v>
      </c>
      <c r="F87" s="49">
        <v>5500</v>
      </c>
      <c r="G87" s="49">
        <v>0</v>
      </c>
      <c r="H87" s="51" t="s">
        <v>230</v>
      </c>
      <c r="I87" s="50">
        <v>43118</v>
      </c>
      <c r="J87" s="50" t="s">
        <v>52</v>
      </c>
      <c r="K87" s="55">
        <v>2018</v>
      </c>
    </row>
    <row r="88" spans="1:11" x14ac:dyDescent="0.25">
      <c r="A88" s="49" t="s">
        <v>11</v>
      </c>
      <c r="B88" s="58" t="s">
        <v>231</v>
      </c>
      <c r="C88" s="49">
        <v>1</v>
      </c>
      <c r="D88" s="49" t="s">
        <v>66</v>
      </c>
      <c r="E88" s="49" t="s">
        <v>67</v>
      </c>
      <c r="F88" s="49">
        <v>5500</v>
      </c>
      <c r="G88" s="49">
        <v>0</v>
      </c>
      <c r="H88" s="51" t="s">
        <v>232</v>
      </c>
      <c r="I88" s="50">
        <v>43125</v>
      </c>
      <c r="J88" s="50" t="s">
        <v>52</v>
      </c>
      <c r="K88" s="55">
        <v>2018</v>
      </c>
    </row>
    <row r="89" spans="1:11" x14ac:dyDescent="0.25">
      <c r="A89" s="49" t="s">
        <v>11</v>
      </c>
      <c r="B89" s="58" t="s">
        <v>241</v>
      </c>
      <c r="C89" s="49">
        <v>1</v>
      </c>
      <c r="D89" s="49" t="s">
        <v>95</v>
      </c>
      <c r="E89" s="49" t="s">
        <v>67</v>
      </c>
      <c r="F89" s="49">
        <v>5500</v>
      </c>
      <c r="G89" s="49">
        <v>0</v>
      </c>
      <c r="H89" s="51" t="s">
        <v>242</v>
      </c>
      <c r="I89" s="50">
        <v>43105</v>
      </c>
      <c r="J89" s="50" t="s">
        <v>52</v>
      </c>
      <c r="K89" s="55">
        <v>2018</v>
      </c>
    </row>
    <row r="90" spans="1:11" x14ac:dyDescent="0.25">
      <c r="A90" s="49" t="s">
        <v>11</v>
      </c>
      <c r="B90" s="58" t="s">
        <v>243</v>
      </c>
      <c r="C90" s="49">
        <v>1</v>
      </c>
      <c r="D90" s="49" t="s">
        <v>95</v>
      </c>
      <c r="E90" s="49" t="s">
        <v>67</v>
      </c>
      <c r="F90" s="49">
        <v>5500</v>
      </c>
      <c r="G90" s="49">
        <v>0</v>
      </c>
      <c r="H90" s="51" t="s">
        <v>244</v>
      </c>
      <c r="I90" s="50">
        <v>43111</v>
      </c>
      <c r="J90" s="50" t="s">
        <v>52</v>
      </c>
      <c r="K90" s="55">
        <v>2018</v>
      </c>
    </row>
    <row r="91" spans="1:11" x14ac:dyDescent="0.25">
      <c r="A91" s="49" t="s">
        <v>11</v>
      </c>
      <c r="B91" s="58" t="s">
        <v>245</v>
      </c>
      <c r="C91" s="49">
        <v>1</v>
      </c>
      <c r="D91" s="49" t="s">
        <v>95</v>
      </c>
      <c r="E91" s="49" t="s">
        <v>67</v>
      </c>
      <c r="F91" s="49">
        <v>5500</v>
      </c>
      <c r="G91" s="49">
        <v>0</v>
      </c>
      <c r="H91" s="51" t="s">
        <v>246</v>
      </c>
      <c r="I91" s="50">
        <v>43118</v>
      </c>
      <c r="J91" s="50" t="s">
        <v>52</v>
      </c>
      <c r="K91" s="55">
        <v>2018</v>
      </c>
    </row>
    <row r="92" spans="1:11" x14ac:dyDescent="0.25">
      <c r="A92" s="49" t="s">
        <v>11</v>
      </c>
      <c r="B92" s="58" t="s">
        <v>247</v>
      </c>
      <c r="C92" s="49">
        <v>1</v>
      </c>
      <c r="D92" s="49" t="s">
        <v>95</v>
      </c>
      <c r="E92" s="49" t="s">
        <v>67</v>
      </c>
      <c r="F92" s="49">
        <v>5500</v>
      </c>
      <c r="G92" s="49">
        <v>0</v>
      </c>
      <c r="H92" s="51" t="s">
        <v>248</v>
      </c>
      <c r="I92" s="50">
        <v>43125</v>
      </c>
      <c r="J92" s="50" t="s">
        <v>52</v>
      </c>
      <c r="K92" s="55">
        <v>2018</v>
      </c>
    </row>
    <row r="93" spans="1:11" x14ac:dyDescent="0.25">
      <c r="A93" s="49" t="s">
        <v>11</v>
      </c>
      <c r="B93" s="58" t="s">
        <v>259</v>
      </c>
      <c r="C93" s="49">
        <v>1</v>
      </c>
      <c r="D93" s="49" t="s">
        <v>78</v>
      </c>
      <c r="E93" s="49" t="s">
        <v>79</v>
      </c>
      <c r="F93" s="49">
        <v>2750</v>
      </c>
      <c r="G93" s="49">
        <v>0</v>
      </c>
      <c r="H93" s="51" t="s">
        <v>260</v>
      </c>
      <c r="I93" s="50">
        <v>43125</v>
      </c>
      <c r="J93" s="50" t="s">
        <v>52</v>
      </c>
      <c r="K93" s="55">
        <v>2018</v>
      </c>
    </row>
    <row r="94" spans="1:11" x14ac:dyDescent="0.25">
      <c r="A94" s="49" t="s">
        <v>11</v>
      </c>
      <c r="B94" s="58" t="s">
        <v>267</v>
      </c>
      <c r="C94" s="49">
        <v>1</v>
      </c>
      <c r="D94" s="49" t="s">
        <v>70</v>
      </c>
      <c r="E94" s="49" t="s">
        <v>71</v>
      </c>
      <c r="F94" s="49">
        <v>5500</v>
      </c>
      <c r="G94" s="49">
        <v>0</v>
      </c>
      <c r="H94" s="51" t="s">
        <v>268</v>
      </c>
      <c r="I94" s="50">
        <v>43111</v>
      </c>
      <c r="J94" s="50" t="s">
        <v>52</v>
      </c>
      <c r="K94" s="55">
        <v>2018</v>
      </c>
    </row>
    <row r="95" spans="1:11" x14ac:dyDescent="0.25">
      <c r="A95" s="49" t="s">
        <v>11</v>
      </c>
      <c r="B95" s="58" t="s">
        <v>269</v>
      </c>
      <c r="C95" s="49">
        <v>1</v>
      </c>
      <c r="D95" s="49" t="s">
        <v>102</v>
      </c>
      <c r="E95" s="49" t="s">
        <v>103</v>
      </c>
      <c r="F95" s="49">
        <v>5400</v>
      </c>
      <c r="G95" s="49">
        <v>0</v>
      </c>
      <c r="H95" s="51" t="s">
        <v>270</v>
      </c>
      <c r="I95" s="50">
        <v>43111</v>
      </c>
      <c r="J95" s="50" t="s">
        <v>52</v>
      </c>
      <c r="K95" s="55">
        <v>2018</v>
      </c>
    </row>
    <row r="96" spans="1:11" x14ac:dyDescent="0.25">
      <c r="A96" s="49" t="s">
        <v>11</v>
      </c>
      <c r="B96" s="58" t="s">
        <v>271</v>
      </c>
      <c r="C96" s="49">
        <v>1</v>
      </c>
      <c r="D96" s="49" t="s">
        <v>102</v>
      </c>
      <c r="E96" s="49" t="s">
        <v>103</v>
      </c>
      <c r="F96" s="49">
        <v>5400</v>
      </c>
      <c r="G96" s="49">
        <v>0</v>
      </c>
      <c r="H96" s="51" t="s">
        <v>272</v>
      </c>
      <c r="I96" s="50">
        <v>43118</v>
      </c>
      <c r="J96" s="50" t="s">
        <v>52</v>
      </c>
      <c r="K96" s="55">
        <v>2018</v>
      </c>
    </row>
    <row r="97" spans="1:11" x14ac:dyDescent="0.25">
      <c r="A97" s="49" t="s">
        <v>11</v>
      </c>
      <c r="B97" s="58" t="s">
        <v>273</v>
      </c>
      <c r="C97" s="49">
        <v>1</v>
      </c>
      <c r="D97" s="49" t="s">
        <v>102</v>
      </c>
      <c r="E97" s="49" t="s">
        <v>103</v>
      </c>
      <c r="F97" s="49">
        <v>5400</v>
      </c>
      <c r="G97" s="49">
        <v>0</v>
      </c>
      <c r="H97" s="51" t="s">
        <v>274</v>
      </c>
      <c r="I97" s="50">
        <v>43125</v>
      </c>
      <c r="J97" s="50" t="s">
        <v>52</v>
      </c>
      <c r="K97" s="55">
        <v>2018</v>
      </c>
    </row>
    <row r="98" spans="1:11" x14ac:dyDescent="0.25">
      <c r="A98" s="49" t="s">
        <v>11</v>
      </c>
      <c r="B98" s="58" t="s">
        <v>276</v>
      </c>
      <c r="C98" s="49">
        <v>1</v>
      </c>
      <c r="D98" s="49" t="s">
        <v>109</v>
      </c>
      <c r="E98" s="49" t="s">
        <v>110</v>
      </c>
      <c r="F98" s="49">
        <v>5500</v>
      </c>
      <c r="G98" s="49">
        <v>0</v>
      </c>
      <c r="H98" s="51" t="s">
        <v>427</v>
      </c>
      <c r="I98" s="50">
        <v>43111</v>
      </c>
      <c r="J98" s="50" t="s">
        <v>52</v>
      </c>
      <c r="K98" s="55">
        <v>2018</v>
      </c>
    </row>
    <row r="99" spans="1:11" x14ac:dyDescent="0.25">
      <c r="A99" s="49" t="s">
        <v>11</v>
      </c>
      <c r="B99" s="58" t="s">
        <v>278</v>
      </c>
      <c r="C99" s="49">
        <v>1</v>
      </c>
      <c r="D99" s="49" t="s">
        <v>109</v>
      </c>
      <c r="E99" s="49" t="s">
        <v>110</v>
      </c>
      <c r="F99" s="49">
        <v>5500</v>
      </c>
      <c r="G99" s="49">
        <v>0</v>
      </c>
      <c r="H99" s="51" t="s">
        <v>429</v>
      </c>
      <c r="I99" s="50">
        <v>43125</v>
      </c>
      <c r="J99" s="50" t="s">
        <v>52</v>
      </c>
      <c r="K99" s="55">
        <v>2018</v>
      </c>
    </row>
    <row r="100" spans="1:11" x14ac:dyDescent="0.25">
      <c r="A100" s="49" t="s">
        <v>11</v>
      </c>
      <c r="B100" s="58" t="s">
        <v>307</v>
      </c>
      <c r="C100" s="49">
        <v>1</v>
      </c>
      <c r="D100" s="49" t="s">
        <v>102</v>
      </c>
      <c r="E100" s="49" t="s">
        <v>103</v>
      </c>
      <c r="F100" s="49">
        <v>5400</v>
      </c>
      <c r="G100" s="49">
        <v>0</v>
      </c>
      <c r="H100" s="51" t="s">
        <v>15</v>
      </c>
      <c r="I100" s="50">
        <v>43104</v>
      </c>
      <c r="J100" s="50" t="s">
        <v>52</v>
      </c>
      <c r="K100" s="55">
        <v>2018</v>
      </c>
    </row>
    <row r="101" spans="1:11" x14ac:dyDescent="0.25">
      <c r="A101" s="49" t="s">
        <v>11</v>
      </c>
      <c r="B101" s="65" t="s">
        <v>287</v>
      </c>
      <c r="C101" s="49">
        <v>1</v>
      </c>
      <c r="D101" s="49" t="s">
        <v>81</v>
      </c>
      <c r="E101" s="49" t="s">
        <v>79</v>
      </c>
      <c r="F101" s="49">
        <v>2750</v>
      </c>
      <c r="G101" s="49">
        <v>0</v>
      </c>
      <c r="H101" s="51" t="s">
        <v>288</v>
      </c>
      <c r="I101" s="50">
        <v>43118</v>
      </c>
      <c r="J101" s="50" t="s">
        <v>52</v>
      </c>
      <c r="K101" s="55">
        <v>2018</v>
      </c>
    </row>
    <row r="102" spans="1:11" x14ac:dyDescent="0.25">
      <c r="A102" s="49" t="s">
        <v>11</v>
      </c>
      <c r="B102" s="58" t="s">
        <v>327</v>
      </c>
      <c r="C102" s="49">
        <v>1</v>
      </c>
      <c r="D102" s="49" t="s">
        <v>66</v>
      </c>
      <c r="E102" s="49" t="s">
        <v>67</v>
      </c>
      <c r="F102" s="49">
        <v>5500</v>
      </c>
      <c r="G102" s="49">
        <v>0</v>
      </c>
      <c r="H102" s="51" t="s">
        <v>15</v>
      </c>
      <c r="I102" s="50">
        <v>43125</v>
      </c>
      <c r="J102" s="50" t="s">
        <v>52</v>
      </c>
      <c r="K102" s="55">
        <v>2018</v>
      </c>
    </row>
    <row r="103" spans="1:11" x14ac:dyDescent="0.25">
      <c r="A103" s="49" t="s">
        <v>11</v>
      </c>
      <c r="B103" s="58" t="s">
        <v>334</v>
      </c>
      <c r="C103" s="49">
        <v>1</v>
      </c>
      <c r="D103" s="49" t="s">
        <v>36</v>
      </c>
      <c r="E103" s="49" t="s">
        <v>37</v>
      </c>
      <c r="F103" s="49">
        <v>2960</v>
      </c>
      <c r="G103" s="49">
        <v>0</v>
      </c>
      <c r="H103" s="51" t="s">
        <v>398</v>
      </c>
      <c r="I103" s="50">
        <v>43139</v>
      </c>
      <c r="J103" s="50" t="s">
        <v>177</v>
      </c>
      <c r="K103" s="55">
        <v>2018</v>
      </c>
    </row>
    <row r="104" spans="1:11" x14ac:dyDescent="0.25">
      <c r="A104" s="49" t="s">
        <v>11</v>
      </c>
      <c r="B104" s="58" t="s">
        <v>335</v>
      </c>
      <c r="C104" s="49">
        <v>1</v>
      </c>
      <c r="D104" s="49" t="s">
        <v>36</v>
      </c>
      <c r="E104" s="49" t="s">
        <v>37</v>
      </c>
      <c r="F104" s="49">
        <v>2960</v>
      </c>
      <c r="G104" s="49">
        <v>0</v>
      </c>
      <c r="H104" s="51" t="s">
        <v>399</v>
      </c>
      <c r="I104" s="50">
        <v>43153</v>
      </c>
      <c r="J104" s="50" t="s">
        <v>177</v>
      </c>
      <c r="K104" s="55">
        <v>2018</v>
      </c>
    </row>
    <row r="105" spans="1:11" x14ac:dyDescent="0.25">
      <c r="A105" s="49" t="s">
        <v>11</v>
      </c>
      <c r="B105" s="58" t="s">
        <v>339</v>
      </c>
      <c r="C105" s="49">
        <v>1</v>
      </c>
      <c r="D105" s="49" t="s">
        <v>27</v>
      </c>
      <c r="E105" s="49" t="s">
        <v>28</v>
      </c>
      <c r="F105" s="49">
        <v>2750</v>
      </c>
      <c r="G105" s="49">
        <v>0</v>
      </c>
      <c r="H105" s="51" t="s">
        <v>403</v>
      </c>
      <c r="I105" s="50">
        <v>43146</v>
      </c>
      <c r="J105" s="50" t="s">
        <v>177</v>
      </c>
      <c r="K105" s="55">
        <v>2018</v>
      </c>
    </row>
    <row r="106" spans="1:11" x14ac:dyDescent="0.25">
      <c r="A106" s="49" t="s">
        <v>11</v>
      </c>
      <c r="B106" s="58" t="s">
        <v>405</v>
      </c>
      <c r="C106" s="49">
        <v>1</v>
      </c>
      <c r="D106" s="49" t="s">
        <v>41</v>
      </c>
      <c r="E106" s="49" t="s">
        <v>42</v>
      </c>
      <c r="F106" s="49">
        <v>2596</v>
      </c>
      <c r="G106" s="49">
        <v>0</v>
      </c>
      <c r="H106" s="51" t="s">
        <v>406</v>
      </c>
      <c r="I106" s="50">
        <v>43146</v>
      </c>
      <c r="J106" s="50" t="s">
        <v>177</v>
      </c>
      <c r="K106" s="55">
        <v>2018</v>
      </c>
    </row>
    <row r="107" spans="1:11" x14ac:dyDescent="0.25">
      <c r="A107" s="49" t="s">
        <v>11</v>
      </c>
      <c r="B107" s="58" t="s">
        <v>407</v>
      </c>
      <c r="C107" s="49">
        <v>1</v>
      </c>
      <c r="D107" s="49" t="s">
        <v>41</v>
      </c>
      <c r="E107" s="49" t="s">
        <v>42</v>
      </c>
      <c r="F107" s="49">
        <v>2596</v>
      </c>
      <c r="G107" s="49">
        <v>0</v>
      </c>
      <c r="H107" s="51" t="s">
        <v>408</v>
      </c>
      <c r="I107" s="50">
        <v>43153</v>
      </c>
      <c r="J107" s="50" t="s">
        <v>177</v>
      </c>
      <c r="K107" s="55">
        <v>2018</v>
      </c>
    </row>
    <row r="108" spans="1:11" x14ac:dyDescent="0.25">
      <c r="A108" s="49" t="s">
        <v>11</v>
      </c>
      <c r="B108" s="64" t="s">
        <v>175</v>
      </c>
      <c r="C108" s="49">
        <v>1</v>
      </c>
      <c r="D108" s="49" t="s">
        <v>74</v>
      </c>
      <c r="E108" s="49" t="s">
        <v>75</v>
      </c>
      <c r="F108" s="49">
        <v>2750</v>
      </c>
      <c r="G108" s="49">
        <v>0</v>
      </c>
      <c r="H108" s="51" t="s">
        <v>176</v>
      </c>
      <c r="I108" s="50">
        <v>43132</v>
      </c>
      <c r="J108" s="50" t="s">
        <v>177</v>
      </c>
      <c r="K108" s="55">
        <v>2018</v>
      </c>
    </row>
    <row r="109" spans="1:11" x14ac:dyDescent="0.25">
      <c r="A109" s="49" t="s">
        <v>11</v>
      </c>
      <c r="B109" s="62" t="s">
        <v>182</v>
      </c>
      <c r="C109" s="49">
        <v>1</v>
      </c>
      <c r="D109" s="49" t="s">
        <v>81</v>
      </c>
      <c r="E109" s="49" t="s">
        <v>79</v>
      </c>
      <c r="F109" s="49">
        <v>2750</v>
      </c>
      <c r="G109" s="49">
        <v>0</v>
      </c>
      <c r="H109" s="51" t="s">
        <v>183</v>
      </c>
      <c r="I109" s="50">
        <v>43139</v>
      </c>
      <c r="J109" s="50" t="s">
        <v>177</v>
      </c>
      <c r="K109" s="55">
        <v>2018</v>
      </c>
    </row>
    <row r="110" spans="1:11" x14ac:dyDescent="0.25">
      <c r="A110" s="49" t="s">
        <v>11</v>
      </c>
      <c r="B110" s="62" t="s">
        <v>187</v>
      </c>
      <c r="C110" s="49">
        <v>2</v>
      </c>
      <c r="D110" s="49" t="s">
        <v>97</v>
      </c>
      <c r="E110" s="49" t="s">
        <v>98</v>
      </c>
      <c r="F110" s="49">
        <v>2750</v>
      </c>
      <c r="G110" s="49">
        <v>0</v>
      </c>
      <c r="H110" s="51" t="s">
        <v>189</v>
      </c>
      <c r="I110" s="50">
        <v>43139</v>
      </c>
      <c r="J110" s="50" t="s">
        <v>177</v>
      </c>
      <c r="K110" s="55">
        <v>2018</v>
      </c>
    </row>
    <row r="111" spans="1:11" x14ac:dyDescent="0.25">
      <c r="A111" s="49" t="s">
        <v>11</v>
      </c>
      <c r="B111" s="62" t="s">
        <v>196</v>
      </c>
      <c r="C111" s="49">
        <v>1</v>
      </c>
      <c r="D111" s="49" t="s">
        <v>109</v>
      </c>
      <c r="E111" s="49" t="s">
        <v>110</v>
      </c>
      <c r="F111" s="49">
        <v>5500</v>
      </c>
      <c r="G111" s="49">
        <v>0</v>
      </c>
      <c r="H111" s="51" t="s">
        <v>424</v>
      </c>
      <c r="I111" s="50">
        <v>43132</v>
      </c>
      <c r="J111" s="50" t="s">
        <v>177</v>
      </c>
      <c r="K111" s="55">
        <v>2018</v>
      </c>
    </row>
    <row r="112" spans="1:11" x14ac:dyDescent="0.25">
      <c r="A112" s="49" t="s">
        <v>11</v>
      </c>
      <c r="B112" s="62" t="s">
        <v>197</v>
      </c>
      <c r="C112" s="49">
        <v>1</v>
      </c>
      <c r="D112" s="49" t="s">
        <v>109</v>
      </c>
      <c r="E112" s="49" t="s">
        <v>110</v>
      </c>
      <c r="F112" s="49">
        <v>5500</v>
      </c>
      <c r="G112" s="49">
        <v>0</v>
      </c>
      <c r="H112" s="51" t="s">
        <v>425</v>
      </c>
      <c r="I112" s="50">
        <v>43139</v>
      </c>
      <c r="J112" s="50" t="s">
        <v>177</v>
      </c>
      <c r="K112" s="55">
        <v>2018</v>
      </c>
    </row>
    <row r="113" spans="1:11" x14ac:dyDescent="0.25">
      <c r="A113" s="49" t="s">
        <v>11</v>
      </c>
      <c r="B113" s="62" t="s">
        <v>200</v>
      </c>
      <c r="C113" s="49">
        <v>1</v>
      </c>
      <c r="D113" s="49" t="s">
        <v>70</v>
      </c>
      <c r="E113" s="49" t="s">
        <v>71</v>
      </c>
      <c r="F113" s="49">
        <v>5500</v>
      </c>
      <c r="G113" s="49">
        <v>0</v>
      </c>
      <c r="H113" s="51" t="s">
        <v>201</v>
      </c>
      <c r="I113" s="50">
        <v>43139</v>
      </c>
      <c r="J113" s="50" t="s">
        <v>177</v>
      </c>
      <c r="K113" s="55">
        <v>2018</v>
      </c>
    </row>
    <row r="114" spans="1:11" x14ac:dyDescent="0.25">
      <c r="A114" s="49" t="s">
        <v>11</v>
      </c>
      <c r="B114" s="62" t="s">
        <v>211</v>
      </c>
      <c r="C114" s="49">
        <v>1</v>
      </c>
      <c r="D114" s="49" t="s">
        <v>70</v>
      </c>
      <c r="E114" s="49" t="s">
        <v>71</v>
      </c>
      <c r="F114" s="49">
        <v>5500</v>
      </c>
      <c r="G114" s="49">
        <v>0</v>
      </c>
      <c r="H114" s="51" t="s">
        <v>212</v>
      </c>
      <c r="I114" s="50">
        <v>43146</v>
      </c>
      <c r="J114" s="50" t="s">
        <v>177</v>
      </c>
      <c r="K114" s="55">
        <v>2018</v>
      </c>
    </row>
    <row r="115" spans="1:11" x14ac:dyDescent="0.25">
      <c r="A115" s="49" t="s">
        <v>11</v>
      </c>
      <c r="B115" s="58" t="s">
        <v>225</v>
      </c>
      <c r="C115" s="49">
        <v>1</v>
      </c>
      <c r="D115" s="49" t="s">
        <v>62</v>
      </c>
      <c r="E115" s="49" t="s">
        <v>63</v>
      </c>
      <c r="F115" s="49">
        <v>1250</v>
      </c>
      <c r="G115" s="49">
        <v>0</v>
      </c>
      <c r="H115" s="51" t="s">
        <v>226</v>
      </c>
      <c r="I115" s="50">
        <v>43139</v>
      </c>
      <c r="J115" s="50" t="s">
        <v>177</v>
      </c>
      <c r="K115" s="55">
        <v>2018</v>
      </c>
    </row>
    <row r="116" spans="1:11" x14ac:dyDescent="0.25">
      <c r="A116" s="49" t="s">
        <v>11</v>
      </c>
      <c r="B116" s="58" t="s">
        <v>233</v>
      </c>
      <c r="C116" s="49">
        <v>1</v>
      </c>
      <c r="D116" s="49" t="s">
        <v>66</v>
      </c>
      <c r="E116" s="49" t="s">
        <v>67</v>
      </c>
      <c r="F116" s="49">
        <v>5500</v>
      </c>
      <c r="G116" s="49">
        <v>0</v>
      </c>
      <c r="H116" s="51" t="s">
        <v>234</v>
      </c>
      <c r="I116" s="50">
        <v>43132</v>
      </c>
      <c r="J116" s="50" t="s">
        <v>177</v>
      </c>
      <c r="K116" s="55">
        <v>2018</v>
      </c>
    </row>
    <row r="117" spans="1:11" x14ac:dyDescent="0.25">
      <c r="A117" s="49" t="s">
        <v>11</v>
      </c>
      <c r="B117" s="58" t="s">
        <v>235</v>
      </c>
      <c r="C117" s="49">
        <v>1</v>
      </c>
      <c r="D117" s="49" t="s">
        <v>66</v>
      </c>
      <c r="E117" s="49" t="s">
        <v>67</v>
      </c>
      <c r="F117" s="49">
        <v>5500</v>
      </c>
      <c r="G117" s="49">
        <v>0</v>
      </c>
      <c r="H117" s="51" t="s">
        <v>236</v>
      </c>
      <c r="I117" s="50">
        <v>43139</v>
      </c>
      <c r="J117" s="50" t="s">
        <v>177</v>
      </c>
      <c r="K117" s="55">
        <v>2018</v>
      </c>
    </row>
    <row r="118" spans="1:11" x14ac:dyDescent="0.25">
      <c r="A118" s="49" t="s">
        <v>11</v>
      </c>
      <c r="B118" s="58" t="s">
        <v>249</v>
      </c>
      <c r="C118" s="49">
        <v>1</v>
      </c>
      <c r="D118" s="49" t="s">
        <v>95</v>
      </c>
      <c r="E118" s="49" t="s">
        <v>67</v>
      </c>
      <c r="F118" s="49">
        <v>5500</v>
      </c>
      <c r="G118" s="49">
        <v>0</v>
      </c>
      <c r="H118" s="51" t="s">
        <v>250</v>
      </c>
      <c r="I118" s="50">
        <v>43132</v>
      </c>
      <c r="J118" s="50" t="s">
        <v>177</v>
      </c>
      <c r="K118" s="55">
        <v>2018</v>
      </c>
    </row>
    <row r="119" spans="1:11" x14ac:dyDescent="0.25">
      <c r="A119" s="49" t="s">
        <v>11</v>
      </c>
      <c r="B119" s="58" t="s">
        <v>251</v>
      </c>
      <c r="C119" s="49">
        <v>1</v>
      </c>
      <c r="D119" s="49" t="s">
        <v>95</v>
      </c>
      <c r="E119" s="49" t="s">
        <v>67</v>
      </c>
      <c r="F119" s="49">
        <v>5500</v>
      </c>
      <c r="G119" s="49">
        <v>0</v>
      </c>
      <c r="H119" s="51" t="s">
        <v>252</v>
      </c>
      <c r="I119" s="50">
        <v>43139</v>
      </c>
      <c r="J119" s="50" t="s">
        <v>177</v>
      </c>
      <c r="K119" s="55">
        <v>2018</v>
      </c>
    </row>
    <row r="120" spans="1:11" x14ac:dyDescent="0.25">
      <c r="A120" s="49" t="s">
        <v>11</v>
      </c>
      <c r="B120" s="58" t="s">
        <v>253</v>
      </c>
      <c r="C120" s="49">
        <v>1</v>
      </c>
      <c r="D120" s="49" t="s">
        <v>95</v>
      </c>
      <c r="E120" s="49" t="s">
        <v>67</v>
      </c>
      <c r="F120" s="49">
        <v>5500</v>
      </c>
      <c r="G120" s="49">
        <v>0</v>
      </c>
      <c r="H120" s="51" t="s">
        <v>254</v>
      </c>
      <c r="I120" s="50">
        <v>43146</v>
      </c>
      <c r="J120" s="50" t="s">
        <v>177</v>
      </c>
      <c r="K120" s="55">
        <v>2018</v>
      </c>
    </row>
    <row r="121" spans="1:11" x14ac:dyDescent="0.25">
      <c r="A121" s="49" t="s">
        <v>11</v>
      </c>
      <c r="B121" s="58" t="s">
        <v>255</v>
      </c>
      <c r="C121" s="49">
        <v>1</v>
      </c>
      <c r="D121" s="49" t="s">
        <v>95</v>
      </c>
      <c r="E121" s="49" t="s">
        <v>67</v>
      </c>
      <c r="F121" s="49">
        <v>5500</v>
      </c>
      <c r="G121" s="49">
        <v>0</v>
      </c>
      <c r="H121" s="51" t="s">
        <v>256</v>
      </c>
      <c r="I121" s="50">
        <v>43153</v>
      </c>
      <c r="J121" s="50" t="s">
        <v>177</v>
      </c>
      <c r="K121" s="55">
        <v>2018</v>
      </c>
    </row>
    <row r="122" spans="1:11" x14ac:dyDescent="0.25">
      <c r="A122" s="49" t="s">
        <v>11</v>
      </c>
      <c r="B122" s="58" t="s">
        <v>261</v>
      </c>
      <c r="C122" s="49">
        <v>1</v>
      </c>
      <c r="D122" s="49" t="s">
        <v>78</v>
      </c>
      <c r="E122" s="49" t="s">
        <v>79</v>
      </c>
      <c r="F122" s="49">
        <v>2750</v>
      </c>
      <c r="G122" s="49">
        <v>0</v>
      </c>
      <c r="H122" s="51" t="s">
        <v>262</v>
      </c>
      <c r="I122" s="50">
        <v>43146</v>
      </c>
      <c r="J122" s="50" t="s">
        <v>177</v>
      </c>
      <c r="K122" s="55">
        <v>2018</v>
      </c>
    </row>
    <row r="123" spans="1:11" x14ac:dyDescent="0.25">
      <c r="A123" s="49" t="s">
        <v>11</v>
      </c>
      <c r="B123" s="58" t="s">
        <v>299</v>
      </c>
      <c r="C123" s="49">
        <v>1</v>
      </c>
      <c r="D123" s="49" t="s">
        <v>102</v>
      </c>
      <c r="E123" s="49" t="s">
        <v>103</v>
      </c>
      <c r="F123" s="49">
        <v>5400</v>
      </c>
      <c r="G123" s="49">
        <v>0</v>
      </c>
      <c r="H123" s="51" t="s">
        <v>15</v>
      </c>
      <c r="I123" s="50">
        <v>43139</v>
      </c>
      <c r="J123" s="50" t="s">
        <v>177</v>
      </c>
      <c r="K123" s="55">
        <v>2018</v>
      </c>
    </row>
    <row r="124" spans="1:11" x14ac:dyDescent="0.25">
      <c r="A124" s="49" t="s">
        <v>11</v>
      </c>
      <c r="B124" s="58" t="s">
        <v>300</v>
      </c>
      <c r="C124" s="49">
        <v>1</v>
      </c>
      <c r="D124" s="49" t="s">
        <v>102</v>
      </c>
      <c r="E124" s="49" t="s">
        <v>103</v>
      </c>
      <c r="F124" s="49">
        <v>5400</v>
      </c>
      <c r="G124" s="49">
        <v>0</v>
      </c>
      <c r="H124" s="51" t="s">
        <v>15</v>
      </c>
      <c r="I124" s="50">
        <v>43146</v>
      </c>
      <c r="J124" s="50" t="s">
        <v>177</v>
      </c>
      <c r="K124" s="55">
        <v>2018</v>
      </c>
    </row>
    <row r="125" spans="1:11" x14ac:dyDescent="0.25">
      <c r="A125" s="49" t="s">
        <v>11</v>
      </c>
      <c r="B125" s="58" t="s">
        <v>280</v>
      </c>
      <c r="C125" s="49">
        <v>1</v>
      </c>
      <c r="D125" s="49" t="s">
        <v>109</v>
      </c>
      <c r="E125" s="49" t="s">
        <v>110</v>
      </c>
      <c r="F125" s="49">
        <v>5500</v>
      </c>
      <c r="G125" s="49">
        <v>0</v>
      </c>
      <c r="H125" s="51" t="s">
        <v>431</v>
      </c>
      <c r="I125" s="50">
        <v>43146</v>
      </c>
      <c r="J125" s="50" t="s">
        <v>177</v>
      </c>
      <c r="K125" s="55">
        <v>2018</v>
      </c>
    </row>
    <row r="126" spans="1:11" x14ac:dyDescent="0.25">
      <c r="A126" s="49" t="s">
        <v>11</v>
      </c>
      <c r="B126" s="58" t="s">
        <v>281</v>
      </c>
      <c r="C126" s="49">
        <v>1</v>
      </c>
      <c r="D126" s="49" t="s">
        <v>59</v>
      </c>
      <c r="E126" s="49" t="s">
        <v>60</v>
      </c>
      <c r="F126" s="49">
        <v>2750</v>
      </c>
      <c r="G126" s="49">
        <v>0</v>
      </c>
      <c r="H126" s="51" t="s">
        <v>282</v>
      </c>
      <c r="I126" s="50">
        <v>43139</v>
      </c>
      <c r="J126" s="50" t="s">
        <v>177</v>
      </c>
      <c r="K126" s="55">
        <v>2018</v>
      </c>
    </row>
    <row r="127" spans="1:11" x14ac:dyDescent="0.25">
      <c r="A127" s="49" t="s">
        <v>11</v>
      </c>
      <c r="B127" s="58" t="s">
        <v>444</v>
      </c>
      <c r="C127" s="49">
        <v>1</v>
      </c>
      <c r="D127" s="49" t="s">
        <v>78</v>
      </c>
      <c r="E127" s="49" t="s">
        <v>79</v>
      </c>
      <c r="F127" s="56">
        <v>2750</v>
      </c>
      <c r="G127" s="49">
        <v>0</v>
      </c>
      <c r="H127" s="51" t="s">
        <v>15</v>
      </c>
      <c r="I127" s="50">
        <v>43146</v>
      </c>
      <c r="J127" s="50" t="s">
        <v>177</v>
      </c>
      <c r="K127" s="55">
        <v>2018</v>
      </c>
    </row>
    <row r="128" spans="1:11" x14ac:dyDescent="0.25">
      <c r="A128" s="49" t="s">
        <v>11</v>
      </c>
      <c r="B128" s="58" t="s">
        <v>313</v>
      </c>
      <c r="C128" s="49">
        <v>1</v>
      </c>
      <c r="D128" s="49" t="s">
        <v>66</v>
      </c>
      <c r="E128" s="49" t="s">
        <v>67</v>
      </c>
      <c r="F128" s="49">
        <v>5500</v>
      </c>
      <c r="G128" s="49">
        <v>0</v>
      </c>
      <c r="H128" s="51" t="s">
        <v>15</v>
      </c>
      <c r="I128" s="50">
        <v>43153</v>
      </c>
      <c r="J128" s="50" t="s">
        <v>177</v>
      </c>
      <c r="K128" s="55">
        <v>2018</v>
      </c>
    </row>
    <row r="129" spans="1:11" x14ac:dyDescent="0.25">
      <c r="A129" s="49" t="s">
        <v>11</v>
      </c>
      <c r="B129" s="58" t="s">
        <v>341</v>
      </c>
      <c r="C129" s="49">
        <v>1</v>
      </c>
      <c r="D129" s="49" t="s">
        <v>95</v>
      </c>
      <c r="E129" s="49" t="s">
        <v>67</v>
      </c>
      <c r="F129" s="56">
        <v>5500</v>
      </c>
      <c r="G129" s="49">
        <v>0</v>
      </c>
      <c r="H129" s="51" t="s">
        <v>15</v>
      </c>
      <c r="I129" s="50">
        <v>43146</v>
      </c>
      <c r="J129" s="50" t="s">
        <v>177</v>
      </c>
      <c r="K129" s="55">
        <v>2018</v>
      </c>
    </row>
    <row r="130" spans="1:11" x14ac:dyDescent="0.25">
      <c r="A130" s="66" t="s">
        <v>21</v>
      </c>
      <c r="B130" s="67" t="s">
        <v>476</v>
      </c>
      <c r="C130" s="66">
        <v>1</v>
      </c>
      <c r="D130" s="66" t="s">
        <v>377</v>
      </c>
      <c r="E130" s="66" t="s">
        <v>471</v>
      </c>
      <c r="F130" s="68">
        <v>5500</v>
      </c>
      <c r="G130" s="66">
        <v>0</v>
      </c>
      <c r="H130" s="69" t="s">
        <v>15</v>
      </c>
      <c r="I130" s="47">
        <v>43153</v>
      </c>
      <c r="J130" s="48" t="s">
        <v>177</v>
      </c>
      <c r="K130" s="70">
        <v>2018</v>
      </c>
    </row>
    <row r="131" spans="1:11" x14ac:dyDescent="0.25">
      <c r="A131" s="49" t="s">
        <v>11</v>
      </c>
      <c r="B131" s="58" t="s">
        <v>413</v>
      </c>
      <c r="C131" s="49">
        <v>1</v>
      </c>
      <c r="D131" s="49" t="s">
        <v>36</v>
      </c>
      <c r="E131" s="49" t="s">
        <v>37</v>
      </c>
      <c r="F131" s="49">
        <v>2960</v>
      </c>
      <c r="G131" s="49">
        <v>0</v>
      </c>
      <c r="H131" s="51" t="s">
        <v>414</v>
      </c>
      <c r="I131" s="50">
        <v>43167</v>
      </c>
      <c r="J131" s="50" t="s">
        <v>186</v>
      </c>
      <c r="K131" s="55">
        <v>2018</v>
      </c>
    </row>
    <row r="132" spans="1:11" x14ac:dyDescent="0.25">
      <c r="A132" s="49" t="s">
        <v>11</v>
      </c>
      <c r="B132" s="58" t="s">
        <v>415</v>
      </c>
      <c r="C132" s="49">
        <v>1</v>
      </c>
      <c r="D132" s="49" t="s">
        <v>33</v>
      </c>
      <c r="E132" s="49" t="s">
        <v>34</v>
      </c>
      <c r="F132" s="49">
        <v>2750</v>
      </c>
      <c r="G132" s="49">
        <v>0</v>
      </c>
      <c r="H132" s="51" t="s">
        <v>416</v>
      </c>
      <c r="I132" s="50">
        <v>43167</v>
      </c>
      <c r="J132" s="50" t="s">
        <v>186</v>
      </c>
      <c r="K132" s="55">
        <v>2018</v>
      </c>
    </row>
    <row r="133" spans="1:11" x14ac:dyDescent="0.25">
      <c r="A133" s="49" t="s">
        <v>11</v>
      </c>
      <c r="B133" s="58" t="s">
        <v>417</v>
      </c>
      <c r="C133" s="49">
        <v>1</v>
      </c>
      <c r="D133" s="49" t="s">
        <v>36</v>
      </c>
      <c r="E133" s="49" t="s">
        <v>37</v>
      </c>
      <c r="F133" s="49">
        <v>2960</v>
      </c>
      <c r="G133" s="49">
        <v>0</v>
      </c>
      <c r="H133" s="51" t="s">
        <v>418</v>
      </c>
      <c r="I133" s="50">
        <v>43181</v>
      </c>
      <c r="J133" s="50" t="s">
        <v>186</v>
      </c>
      <c r="K133" s="55">
        <v>2018</v>
      </c>
    </row>
    <row r="134" spans="1:11" x14ac:dyDescent="0.25">
      <c r="A134" s="49" t="s">
        <v>11</v>
      </c>
      <c r="B134" s="62" t="s">
        <v>184</v>
      </c>
      <c r="C134" s="49">
        <v>1</v>
      </c>
      <c r="D134" s="49" t="s">
        <v>81</v>
      </c>
      <c r="E134" s="49" t="s">
        <v>79</v>
      </c>
      <c r="F134" s="49">
        <v>2750</v>
      </c>
      <c r="G134" s="49">
        <v>0</v>
      </c>
      <c r="H134" s="51" t="s">
        <v>185</v>
      </c>
      <c r="I134" s="50">
        <v>43167</v>
      </c>
      <c r="J134" s="50" t="s">
        <v>186</v>
      </c>
      <c r="K134" s="55">
        <v>2018</v>
      </c>
    </row>
    <row r="135" spans="1:11" x14ac:dyDescent="0.25">
      <c r="A135" s="49" t="s">
        <v>11</v>
      </c>
      <c r="B135" s="62" t="s">
        <v>190</v>
      </c>
      <c r="C135" s="49">
        <v>2</v>
      </c>
      <c r="D135" s="49" t="s">
        <v>74</v>
      </c>
      <c r="E135" s="49" t="s">
        <v>75</v>
      </c>
      <c r="F135" s="49">
        <v>2750</v>
      </c>
      <c r="G135" s="49">
        <v>0</v>
      </c>
      <c r="H135" s="51" t="s">
        <v>191</v>
      </c>
      <c r="I135" s="50">
        <v>43167</v>
      </c>
      <c r="J135" s="50" t="s">
        <v>186</v>
      </c>
      <c r="K135" s="55">
        <v>2018</v>
      </c>
    </row>
    <row r="136" spans="1:11" x14ac:dyDescent="0.25">
      <c r="A136" s="49" t="s">
        <v>11</v>
      </c>
      <c r="B136" s="62" t="s">
        <v>202</v>
      </c>
      <c r="C136" s="49">
        <v>1</v>
      </c>
      <c r="D136" s="49" t="s">
        <v>70</v>
      </c>
      <c r="E136" s="49" t="s">
        <v>71</v>
      </c>
      <c r="F136" s="49">
        <v>5500</v>
      </c>
      <c r="G136" s="49">
        <v>0</v>
      </c>
      <c r="H136" s="51" t="s">
        <v>203</v>
      </c>
      <c r="I136" s="50">
        <v>43167</v>
      </c>
      <c r="J136" s="50" t="s">
        <v>186</v>
      </c>
      <c r="K136" s="55">
        <v>2018</v>
      </c>
    </row>
    <row r="137" spans="1:11" x14ac:dyDescent="0.25">
      <c r="A137" s="49" t="s">
        <v>11</v>
      </c>
      <c r="B137" s="62" t="s">
        <v>204</v>
      </c>
      <c r="C137" s="49">
        <v>1</v>
      </c>
      <c r="D137" s="49" t="s">
        <v>70</v>
      </c>
      <c r="E137" s="49" t="s">
        <v>71</v>
      </c>
      <c r="F137" s="49">
        <v>5500</v>
      </c>
      <c r="G137" s="49">
        <v>0</v>
      </c>
      <c r="H137" s="51" t="s">
        <v>205</v>
      </c>
      <c r="I137" s="50">
        <v>43181</v>
      </c>
      <c r="J137" s="50" t="s">
        <v>186</v>
      </c>
      <c r="K137" s="55">
        <v>2018</v>
      </c>
    </row>
    <row r="138" spans="1:11" x14ac:dyDescent="0.25">
      <c r="A138" s="49" t="s">
        <v>11</v>
      </c>
      <c r="B138" s="62" t="s">
        <v>209</v>
      </c>
      <c r="C138" s="49">
        <v>1</v>
      </c>
      <c r="D138" s="49" t="s">
        <v>70</v>
      </c>
      <c r="E138" s="49" t="s">
        <v>71</v>
      </c>
      <c r="F138" s="49">
        <v>5500</v>
      </c>
      <c r="G138" s="49">
        <v>0</v>
      </c>
      <c r="H138" s="51" t="s">
        <v>210</v>
      </c>
      <c r="I138" s="50">
        <v>43167</v>
      </c>
      <c r="J138" s="50" t="s">
        <v>186</v>
      </c>
      <c r="K138" s="55">
        <v>2018</v>
      </c>
    </row>
    <row r="139" spans="1:11" x14ac:dyDescent="0.25">
      <c r="A139" s="49" t="s">
        <v>11</v>
      </c>
      <c r="B139" s="62" t="s">
        <v>219</v>
      </c>
      <c r="C139" s="49">
        <v>2</v>
      </c>
      <c r="D139" s="49" t="s">
        <v>74</v>
      </c>
      <c r="E139" s="49" t="s">
        <v>75</v>
      </c>
      <c r="F139" s="49">
        <v>2750</v>
      </c>
      <c r="G139" s="49">
        <v>0</v>
      </c>
      <c r="H139" s="51" t="s">
        <v>220</v>
      </c>
      <c r="I139" s="50">
        <v>43160</v>
      </c>
      <c r="J139" s="50" t="s">
        <v>186</v>
      </c>
      <c r="K139" s="55">
        <v>2018</v>
      </c>
    </row>
    <row r="140" spans="1:11" x14ac:dyDescent="0.25">
      <c r="A140" s="49" t="s">
        <v>11</v>
      </c>
      <c r="B140" s="62" t="s">
        <v>221</v>
      </c>
      <c r="C140" s="49">
        <v>1</v>
      </c>
      <c r="D140" s="49" t="s">
        <v>99</v>
      </c>
      <c r="E140" s="49" t="s">
        <v>100</v>
      </c>
      <c r="F140" s="49">
        <v>2750</v>
      </c>
      <c r="G140" s="49">
        <v>0</v>
      </c>
      <c r="H140" s="51" t="s">
        <v>222</v>
      </c>
      <c r="I140" s="50">
        <v>43167</v>
      </c>
      <c r="J140" s="50" t="s">
        <v>186</v>
      </c>
      <c r="K140" s="55">
        <v>2018</v>
      </c>
    </row>
    <row r="141" spans="1:11" x14ac:dyDescent="0.25">
      <c r="A141" s="49" t="s">
        <v>11</v>
      </c>
      <c r="B141" s="62" t="s">
        <v>223</v>
      </c>
      <c r="C141" s="49">
        <v>1</v>
      </c>
      <c r="D141" s="49" t="s">
        <v>99</v>
      </c>
      <c r="E141" s="49" t="s">
        <v>100</v>
      </c>
      <c r="F141" s="49">
        <v>2750</v>
      </c>
      <c r="G141" s="49">
        <v>0</v>
      </c>
      <c r="H141" s="51" t="s">
        <v>224</v>
      </c>
      <c r="I141" s="50">
        <v>43181</v>
      </c>
      <c r="J141" s="50" t="s">
        <v>186</v>
      </c>
      <c r="K141" s="55">
        <v>2018</v>
      </c>
    </row>
    <row r="142" spans="1:11" x14ac:dyDescent="0.25">
      <c r="A142" s="49" t="s">
        <v>11</v>
      </c>
      <c r="B142" s="58" t="s">
        <v>257</v>
      </c>
      <c r="C142" s="49">
        <v>2</v>
      </c>
      <c r="D142" s="49" t="s">
        <v>97</v>
      </c>
      <c r="E142" s="49" t="s">
        <v>98</v>
      </c>
      <c r="F142" s="49">
        <v>2750</v>
      </c>
      <c r="G142" s="49">
        <v>0</v>
      </c>
      <c r="H142" s="51" t="s">
        <v>258</v>
      </c>
      <c r="I142" s="50">
        <v>43167</v>
      </c>
      <c r="J142" s="50" t="s">
        <v>186</v>
      </c>
      <c r="K142" s="55">
        <v>2018</v>
      </c>
    </row>
    <row r="143" spans="1:11" x14ac:dyDescent="0.25">
      <c r="A143" s="49" t="s">
        <v>11</v>
      </c>
      <c r="B143" s="58" t="s">
        <v>263</v>
      </c>
      <c r="C143" s="49">
        <v>1</v>
      </c>
      <c r="D143" s="49" t="s">
        <v>78</v>
      </c>
      <c r="E143" s="49" t="s">
        <v>79</v>
      </c>
      <c r="F143" s="49">
        <v>2750</v>
      </c>
      <c r="G143" s="49">
        <v>0</v>
      </c>
      <c r="H143" s="51" t="s">
        <v>264</v>
      </c>
      <c r="I143" s="50">
        <v>43160</v>
      </c>
      <c r="J143" s="50" t="s">
        <v>186</v>
      </c>
      <c r="K143" s="55">
        <v>2018</v>
      </c>
    </row>
    <row r="144" spans="1:11" x14ac:dyDescent="0.25">
      <c r="A144" s="49" t="s">
        <v>11</v>
      </c>
      <c r="B144" s="58" t="s">
        <v>265</v>
      </c>
      <c r="C144" s="49">
        <v>1</v>
      </c>
      <c r="D144" s="49" t="s">
        <v>78</v>
      </c>
      <c r="E144" s="49" t="s">
        <v>79</v>
      </c>
      <c r="F144" s="49">
        <v>2750</v>
      </c>
      <c r="G144" s="49">
        <v>0</v>
      </c>
      <c r="H144" s="51" t="s">
        <v>266</v>
      </c>
      <c r="I144" s="50">
        <v>43188</v>
      </c>
      <c r="J144" s="50" t="s">
        <v>186</v>
      </c>
      <c r="K144" s="55">
        <v>2018</v>
      </c>
    </row>
    <row r="145" spans="1:11" x14ac:dyDescent="0.25">
      <c r="A145" s="49" t="s">
        <v>11</v>
      </c>
      <c r="B145" s="58" t="s">
        <v>301</v>
      </c>
      <c r="C145" s="49">
        <v>1</v>
      </c>
      <c r="D145" s="49" t="s">
        <v>102</v>
      </c>
      <c r="E145" s="49" t="s">
        <v>103</v>
      </c>
      <c r="F145" s="49">
        <v>5400</v>
      </c>
      <c r="G145" s="49">
        <v>0</v>
      </c>
      <c r="H145" s="51" t="s">
        <v>15</v>
      </c>
      <c r="I145" s="50">
        <v>43160</v>
      </c>
      <c r="J145" s="50" t="s">
        <v>186</v>
      </c>
      <c r="K145" s="55">
        <v>2018</v>
      </c>
    </row>
    <row r="146" spans="1:11" x14ac:dyDescent="0.25">
      <c r="A146" s="49" t="s">
        <v>11</v>
      </c>
      <c r="B146" s="58" t="s">
        <v>302</v>
      </c>
      <c r="C146" s="49">
        <v>1</v>
      </c>
      <c r="D146" s="49" t="s">
        <v>102</v>
      </c>
      <c r="E146" s="49" t="s">
        <v>103</v>
      </c>
      <c r="F146" s="49">
        <v>5400</v>
      </c>
      <c r="G146" s="49">
        <v>0</v>
      </c>
      <c r="H146" s="51" t="s">
        <v>15</v>
      </c>
      <c r="I146" s="50">
        <v>43174</v>
      </c>
      <c r="J146" s="50" t="s">
        <v>186</v>
      </c>
      <c r="K146" s="55">
        <v>2018</v>
      </c>
    </row>
    <row r="147" spans="1:11" x14ac:dyDescent="0.25">
      <c r="A147" s="49" t="s">
        <v>11</v>
      </c>
      <c r="B147" s="58" t="s">
        <v>303</v>
      </c>
      <c r="C147" s="49">
        <v>1</v>
      </c>
      <c r="D147" s="49" t="s">
        <v>102</v>
      </c>
      <c r="E147" s="49" t="s">
        <v>103</v>
      </c>
      <c r="F147" s="49">
        <v>5400</v>
      </c>
      <c r="G147" s="49">
        <v>0</v>
      </c>
      <c r="H147" s="51" t="s">
        <v>15</v>
      </c>
      <c r="I147" s="50">
        <v>43181</v>
      </c>
      <c r="J147" s="50" t="s">
        <v>186</v>
      </c>
      <c r="K147" s="55">
        <v>2018</v>
      </c>
    </row>
    <row r="148" spans="1:11" x14ac:dyDescent="0.25">
      <c r="A148" s="49" t="s">
        <v>11</v>
      </c>
      <c r="B148" s="58" t="s">
        <v>304</v>
      </c>
      <c r="C148" s="49">
        <v>1</v>
      </c>
      <c r="D148" s="49" t="s">
        <v>109</v>
      </c>
      <c r="E148" s="49" t="s">
        <v>110</v>
      </c>
      <c r="F148" s="49">
        <v>5500</v>
      </c>
      <c r="G148" s="49">
        <v>0</v>
      </c>
      <c r="H148" s="51" t="s">
        <v>15</v>
      </c>
      <c r="I148" s="50">
        <v>43160</v>
      </c>
      <c r="J148" s="50" t="s">
        <v>186</v>
      </c>
      <c r="K148" s="55">
        <v>2018</v>
      </c>
    </row>
    <row r="149" spans="1:11" x14ac:dyDescent="0.25">
      <c r="A149" s="49" t="s">
        <v>11</v>
      </c>
      <c r="B149" s="58" t="s">
        <v>305</v>
      </c>
      <c r="C149" s="49">
        <v>1</v>
      </c>
      <c r="D149" s="49" t="s">
        <v>109</v>
      </c>
      <c r="E149" s="49" t="s">
        <v>110</v>
      </c>
      <c r="F149" s="49">
        <v>5500</v>
      </c>
      <c r="G149" s="49">
        <v>0</v>
      </c>
      <c r="H149" s="51" t="s">
        <v>15</v>
      </c>
      <c r="I149" s="50">
        <v>43167</v>
      </c>
      <c r="J149" s="50" t="s">
        <v>186</v>
      </c>
      <c r="K149" s="55">
        <v>2018</v>
      </c>
    </row>
    <row r="150" spans="1:11" x14ac:dyDescent="0.25">
      <c r="A150" s="49" t="s">
        <v>11</v>
      </c>
      <c r="B150" s="58" t="s">
        <v>306</v>
      </c>
      <c r="C150" s="49">
        <v>1</v>
      </c>
      <c r="D150" s="49" t="s">
        <v>102</v>
      </c>
      <c r="E150" s="49" t="s">
        <v>103</v>
      </c>
      <c r="F150" s="49">
        <v>5400</v>
      </c>
      <c r="G150" s="49">
        <v>0</v>
      </c>
      <c r="H150" s="51" t="s">
        <v>15</v>
      </c>
      <c r="I150" s="50">
        <v>43188</v>
      </c>
      <c r="J150" s="50" t="s">
        <v>186</v>
      </c>
      <c r="K150" s="55">
        <v>2018</v>
      </c>
    </row>
    <row r="151" spans="1:11" x14ac:dyDescent="0.25">
      <c r="A151" s="49" t="s">
        <v>11</v>
      </c>
      <c r="B151" s="58" t="s">
        <v>308</v>
      </c>
      <c r="C151" s="49">
        <v>1</v>
      </c>
      <c r="D151" s="49" t="s">
        <v>109</v>
      </c>
      <c r="E151" s="49" t="s">
        <v>110</v>
      </c>
      <c r="F151" s="49">
        <v>5500</v>
      </c>
      <c r="G151" s="49">
        <v>0</v>
      </c>
      <c r="H151" s="51" t="s">
        <v>15</v>
      </c>
      <c r="I151" s="50">
        <v>43174</v>
      </c>
      <c r="J151" s="50" t="s">
        <v>186</v>
      </c>
      <c r="K151" s="55">
        <v>2018</v>
      </c>
    </row>
    <row r="152" spans="1:11" x14ac:dyDescent="0.25">
      <c r="A152" s="49" t="s">
        <v>11</v>
      </c>
      <c r="B152" s="58" t="s">
        <v>309</v>
      </c>
      <c r="C152" s="49">
        <v>1</v>
      </c>
      <c r="D152" s="49" t="s">
        <v>109</v>
      </c>
      <c r="E152" s="49" t="s">
        <v>110</v>
      </c>
      <c r="F152" s="49">
        <v>5500</v>
      </c>
      <c r="G152" s="49">
        <v>0</v>
      </c>
      <c r="H152" s="51" t="s">
        <v>15</v>
      </c>
      <c r="I152" s="50">
        <v>43174</v>
      </c>
      <c r="J152" s="50" t="s">
        <v>186</v>
      </c>
      <c r="K152" s="55">
        <v>2018</v>
      </c>
    </row>
    <row r="153" spans="1:11" x14ac:dyDescent="0.25">
      <c r="A153" s="49" t="s">
        <v>11</v>
      </c>
      <c r="B153" s="58" t="s">
        <v>310</v>
      </c>
      <c r="C153" s="49">
        <v>1</v>
      </c>
      <c r="D153" s="49" t="s">
        <v>109</v>
      </c>
      <c r="E153" s="49" t="s">
        <v>110</v>
      </c>
      <c r="F153" s="49">
        <v>5500</v>
      </c>
      <c r="G153" s="49">
        <v>0</v>
      </c>
      <c r="H153" s="51" t="s">
        <v>15</v>
      </c>
      <c r="I153" s="50">
        <v>43160</v>
      </c>
      <c r="J153" s="50" t="s">
        <v>186</v>
      </c>
      <c r="K153" s="55">
        <v>2018</v>
      </c>
    </row>
    <row r="154" spans="1:11" x14ac:dyDescent="0.25">
      <c r="A154" s="49" t="s">
        <v>11</v>
      </c>
      <c r="B154" s="58" t="s">
        <v>311</v>
      </c>
      <c r="C154" s="49">
        <v>1</v>
      </c>
      <c r="D154" s="49" t="s">
        <v>109</v>
      </c>
      <c r="E154" s="49" t="s">
        <v>110</v>
      </c>
      <c r="F154" s="49">
        <v>5500</v>
      </c>
      <c r="G154" s="49">
        <v>0</v>
      </c>
      <c r="H154" s="51" t="s">
        <v>15</v>
      </c>
      <c r="I154" s="50">
        <v>43181</v>
      </c>
      <c r="J154" s="50" t="s">
        <v>186</v>
      </c>
      <c r="K154" s="55">
        <v>2018</v>
      </c>
    </row>
    <row r="155" spans="1:11" x14ac:dyDescent="0.25">
      <c r="A155" s="49" t="s">
        <v>11</v>
      </c>
      <c r="B155" s="58" t="s">
        <v>312</v>
      </c>
      <c r="C155" s="49">
        <v>1</v>
      </c>
      <c r="D155" s="49" t="s">
        <v>109</v>
      </c>
      <c r="E155" s="49" t="s">
        <v>110</v>
      </c>
      <c r="F155" s="49">
        <v>5500</v>
      </c>
      <c r="G155" s="49">
        <v>0</v>
      </c>
      <c r="H155" s="51" t="s">
        <v>15</v>
      </c>
      <c r="I155" s="50">
        <v>43188</v>
      </c>
      <c r="J155" s="50" t="s">
        <v>186</v>
      </c>
      <c r="K155" s="55">
        <v>2018</v>
      </c>
    </row>
    <row r="156" spans="1:11" x14ac:dyDescent="0.25">
      <c r="A156" s="49" t="s">
        <v>11</v>
      </c>
      <c r="B156" s="58" t="s">
        <v>315</v>
      </c>
      <c r="C156" s="49">
        <v>1</v>
      </c>
      <c r="D156" s="49" t="s">
        <v>66</v>
      </c>
      <c r="E156" s="49" t="s">
        <v>67</v>
      </c>
      <c r="F156" s="49">
        <v>5500</v>
      </c>
      <c r="G156" s="49">
        <v>0</v>
      </c>
      <c r="H156" s="51" t="s">
        <v>15</v>
      </c>
      <c r="I156" s="50">
        <v>43167</v>
      </c>
      <c r="J156" s="50" t="s">
        <v>186</v>
      </c>
      <c r="K156" s="55">
        <v>2018</v>
      </c>
    </row>
    <row r="157" spans="1:11" x14ac:dyDescent="0.25">
      <c r="A157" s="49" t="s">
        <v>11</v>
      </c>
      <c r="B157" s="58" t="s">
        <v>317</v>
      </c>
      <c r="C157" s="49">
        <v>1</v>
      </c>
      <c r="D157" s="49" t="s">
        <v>66</v>
      </c>
      <c r="E157" s="49" t="s">
        <v>67</v>
      </c>
      <c r="F157" s="49">
        <v>5500</v>
      </c>
      <c r="G157" s="49">
        <v>0</v>
      </c>
      <c r="H157" s="51" t="s">
        <v>15</v>
      </c>
      <c r="I157" s="50">
        <v>43181</v>
      </c>
      <c r="J157" s="50" t="s">
        <v>186</v>
      </c>
      <c r="K157" s="55">
        <v>2018</v>
      </c>
    </row>
    <row r="158" spans="1:11" x14ac:dyDescent="0.25">
      <c r="A158" s="49" t="s">
        <v>11</v>
      </c>
      <c r="B158" s="58" t="s">
        <v>318</v>
      </c>
      <c r="C158" s="49">
        <v>1</v>
      </c>
      <c r="D158" s="49" t="s">
        <v>66</v>
      </c>
      <c r="E158" s="49" t="s">
        <v>67</v>
      </c>
      <c r="F158" s="49">
        <v>5500</v>
      </c>
      <c r="G158" s="49">
        <v>0</v>
      </c>
      <c r="H158" s="51" t="s">
        <v>15</v>
      </c>
      <c r="I158" s="50">
        <v>43160</v>
      </c>
      <c r="J158" s="50" t="s">
        <v>186</v>
      </c>
      <c r="K158" s="55">
        <v>2018</v>
      </c>
    </row>
    <row r="159" spans="1:11" x14ac:dyDescent="0.25">
      <c r="A159" s="49" t="s">
        <v>11</v>
      </c>
      <c r="B159" s="58" t="s">
        <v>321</v>
      </c>
      <c r="C159" s="49">
        <v>1</v>
      </c>
      <c r="D159" s="49" t="s">
        <v>95</v>
      </c>
      <c r="E159" s="49" t="s">
        <v>67</v>
      </c>
      <c r="F159" s="49">
        <v>5500</v>
      </c>
      <c r="G159" s="49">
        <v>0</v>
      </c>
      <c r="H159" s="51" t="s">
        <v>15</v>
      </c>
      <c r="I159" s="50">
        <v>43160</v>
      </c>
      <c r="J159" s="50" t="s">
        <v>186</v>
      </c>
      <c r="K159" s="55">
        <v>2018</v>
      </c>
    </row>
    <row r="160" spans="1:11" x14ac:dyDescent="0.25">
      <c r="A160" s="49" t="s">
        <v>11</v>
      </c>
      <c r="B160" s="58" t="s">
        <v>322</v>
      </c>
      <c r="C160" s="49">
        <v>1</v>
      </c>
      <c r="D160" s="49" t="s">
        <v>95</v>
      </c>
      <c r="E160" s="49" t="s">
        <v>67</v>
      </c>
      <c r="F160" s="49">
        <v>5500</v>
      </c>
      <c r="G160" s="49">
        <v>0</v>
      </c>
      <c r="H160" s="51" t="s">
        <v>15</v>
      </c>
      <c r="I160" s="50">
        <v>43167</v>
      </c>
      <c r="J160" s="50" t="s">
        <v>186</v>
      </c>
      <c r="K160" s="55">
        <v>2018</v>
      </c>
    </row>
    <row r="161" spans="1:11" x14ac:dyDescent="0.25">
      <c r="A161" s="49" t="s">
        <v>11</v>
      </c>
      <c r="B161" s="58" t="s">
        <v>323</v>
      </c>
      <c r="C161" s="49">
        <v>1</v>
      </c>
      <c r="D161" s="49" t="s">
        <v>95</v>
      </c>
      <c r="E161" s="49" t="s">
        <v>67</v>
      </c>
      <c r="F161" s="56">
        <v>5500</v>
      </c>
      <c r="G161" s="49">
        <v>0</v>
      </c>
      <c r="H161" s="51" t="s">
        <v>15</v>
      </c>
      <c r="I161" s="50">
        <v>43174</v>
      </c>
      <c r="J161" s="50" t="s">
        <v>186</v>
      </c>
      <c r="K161" s="55">
        <v>2018</v>
      </c>
    </row>
    <row r="162" spans="1:11" x14ac:dyDescent="0.25">
      <c r="A162" s="49" t="s">
        <v>11</v>
      </c>
      <c r="B162" s="58" t="s">
        <v>324</v>
      </c>
      <c r="C162" s="49">
        <v>1</v>
      </c>
      <c r="D162" s="49" t="s">
        <v>95</v>
      </c>
      <c r="E162" s="49" t="s">
        <v>67</v>
      </c>
      <c r="F162" s="56">
        <v>5500</v>
      </c>
      <c r="G162" s="49">
        <v>0</v>
      </c>
      <c r="H162" s="51" t="s">
        <v>15</v>
      </c>
      <c r="I162" s="50">
        <v>43181</v>
      </c>
      <c r="J162" s="50" t="s">
        <v>186</v>
      </c>
      <c r="K162" s="55">
        <v>2018</v>
      </c>
    </row>
    <row r="163" spans="1:11" x14ac:dyDescent="0.25">
      <c r="A163" s="49" t="s">
        <v>11</v>
      </c>
      <c r="B163" s="58" t="s">
        <v>325</v>
      </c>
      <c r="C163" s="49">
        <v>1</v>
      </c>
      <c r="D163" s="49" t="s">
        <v>95</v>
      </c>
      <c r="E163" s="49" t="s">
        <v>67</v>
      </c>
      <c r="F163" s="49">
        <v>5500</v>
      </c>
      <c r="G163" s="49">
        <v>0</v>
      </c>
      <c r="H163" s="51" t="s">
        <v>15</v>
      </c>
      <c r="I163" s="50">
        <v>43188</v>
      </c>
      <c r="J163" s="50" t="s">
        <v>186</v>
      </c>
      <c r="K163" s="55">
        <v>2018</v>
      </c>
    </row>
    <row r="164" spans="1:11" x14ac:dyDescent="0.25">
      <c r="A164" s="49" t="s">
        <v>11</v>
      </c>
      <c r="B164" s="58" t="s">
        <v>293</v>
      </c>
      <c r="C164" s="49">
        <v>1</v>
      </c>
      <c r="D164" s="49" t="s">
        <v>294</v>
      </c>
      <c r="E164" s="49" t="s">
        <v>295</v>
      </c>
      <c r="F164" s="56">
        <v>1100</v>
      </c>
      <c r="G164" s="49">
        <v>0</v>
      </c>
      <c r="H164" s="51" t="s">
        <v>296</v>
      </c>
      <c r="I164" s="50">
        <v>43167</v>
      </c>
      <c r="J164" s="50" t="s">
        <v>186</v>
      </c>
      <c r="K164" s="55">
        <v>2018</v>
      </c>
    </row>
    <row r="165" spans="1:11" x14ac:dyDescent="0.25">
      <c r="A165" s="49" t="s">
        <v>11</v>
      </c>
      <c r="B165" s="58" t="s">
        <v>328</v>
      </c>
      <c r="C165" s="49">
        <v>1</v>
      </c>
      <c r="D165" s="49" t="s">
        <v>66</v>
      </c>
      <c r="E165" s="49" t="s">
        <v>67</v>
      </c>
      <c r="F165" s="49">
        <v>5500</v>
      </c>
      <c r="G165" s="49">
        <v>0</v>
      </c>
      <c r="H165" s="51" t="s">
        <v>15</v>
      </c>
      <c r="I165" s="50">
        <v>43160</v>
      </c>
      <c r="J165" s="50" t="s">
        <v>186</v>
      </c>
      <c r="K165" s="55">
        <v>2018</v>
      </c>
    </row>
    <row r="166" spans="1:11" x14ac:dyDescent="0.25">
      <c r="A166" s="49" t="s">
        <v>11</v>
      </c>
      <c r="B166" s="58" t="s">
        <v>330</v>
      </c>
      <c r="C166" s="49">
        <v>1</v>
      </c>
      <c r="D166" s="49" t="s">
        <v>59</v>
      </c>
      <c r="E166" s="49" t="s">
        <v>60</v>
      </c>
      <c r="F166" s="49">
        <v>2750</v>
      </c>
      <c r="G166" s="49">
        <v>0</v>
      </c>
      <c r="H166" s="51" t="s">
        <v>15</v>
      </c>
      <c r="I166" s="50">
        <v>43188</v>
      </c>
      <c r="J166" s="50" t="s">
        <v>186</v>
      </c>
      <c r="K166" s="55">
        <v>2018</v>
      </c>
    </row>
    <row r="167" spans="1:11" x14ac:dyDescent="0.25">
      <c r="A167" s="49" t="s">
        <v>11</v>
      </c>
      <c r="B167" s="58" t="s">
        <v>331</v>
      </c>
      <c r="C167" s="49">
        <v>1</v>
      </c>
      <c r="D167" s="49" t="s">
        <v>95</v>
      </c>
      <c r="E167" s="49" t="s">
        <v>67</v>
      </c>
      <c r="F167" s="49">
        <v>5000</v>
      </c>
      <c r="G167" s="49">
        <v>0</v>
      </c>
      <c r="H167" s="51" t="s">
        <v>15</v>
      </c>
      <c r="I167" s="50">
        <v>43160</v>
      </c>
      <c r="J167" s="50" t="s">
        <v>186</v>
      </c>
      <c r="K167" s="55">
        <v>2018</v>
      </c>
    </row>
    <row r="168" spans="1:11" x14ac:dyDescent="0.25">
      <c r="A168" s="49" t="s">
        <v>11</v>
      </c>
      <c r="B168" s="58" t="s">
        <v>332</v>
      </c>
      <c r="C168" s="49">
        <v>1</v>
      </c>
      <c r="D168" s="49" t="s">
        <v>95</v>
      </c>
      <c r="E168" s="49" t="s">
        <v>67</v>
      </c>
      <c r="F168" s="49">
        <v>5000</v>
      </c>
      <c r="G168" s="49">
        <v>0</v>
      </c>
      <c r="H168" s="51" t="s">
        <v>15</v>
      </c>
      <c r="I168" s="50">
        <v>43181</v>
      </c>
      <c r="J168" s="50" t="s">
        <v>186</v>
      </c>
      <c r="K168" s="55">
        <v>2018</v>
      </c>
    </row>
    <row r="169" spans="1:11" x14ac:dyDescent="0.25">
      <c r="A169" s="49" t="s">
        <v>21</v>
      </c>
      <c r="B169" s="61" t="s">
        <v>465</v>
      </c>
      <c r="C169" s="49">
        <v>1</v>
      </c>
      <c r="D169" s="49" t="s">
        <v>70</v>
      </c>
      <c r="E169" s="49" t="s">
        <v>71</v>
      </c>
      <c r="F169" s="49">
        <v>5500</v>
      </c>
      <c r="G169" s="49">
        <v>0</v>
      </c>
      <c r="H169" s="51" t="s">
        <v>15</v>
      </c>
      <c r="I169" s="50">
        <v>43181</v>
      </c>
      <c r="J169" s="50" t="s">
        <v>186</v>
      </c>
      <c r="K169" s="55">
        <v>2018</v>
      </c>
    </row>
    <row r="170" spans="1:11" x14ac:dyDescent="0.25">
      <c r="A170" s="49" t="s">
        <v>21</v>
      </c>
      <c r="B170" s="61" t="s">
        <v>470</v>
      </c>
      <c r="C170" s="49">
        <v>1</v>
      </c>
      <c r="D170" s="49" t="s">
        <v>377</v>
      </c>
      <c r="E170" s="49" t="s">
        <v>471</v>
      </c>
      <c r="F170" s="56">
        <v>5500</v>
      </c>
      <c r="G170" s="49">
        <v>0</v>
      </c>
      <c r="H170" s="51" t="s">
        <v>15</v>
      </c>
      <c r="I170" s="50">
        <v>43174</v>
      </c>
      <c r="J170" s="50" t="s">
        <v>186</v>
      </c>
      <c r="K170" s="55">
        <v>2018</v>
      </c>
    </row>
    <row r="171" spans="1:11" x14ac:dyDescent="0.25">
      <c r="A171" s="49" t="s">
        <v>21</v>
      </c>
      <c r="B171" s="61" t="s">
        <v>472</v>
      </c>
      <c r="C171" s="49">
        <v>1</v>
      </c>
      <c r="D171" s="49" t="s">
        <v>377</v>
      </c>
      <c r="E171" s="49" t="s">
        <v>471</v>
      </c>
      <c r="F171" s="56">
        <v>5500</v>
      </c>
      <c r="G171" s="49">
        <v>0</v>
      </c>
      <c r="H171" s="51" t="s">
        <v>15</v>
      </c>
      <c r="I171" s="50">
        <v>43188</v>
      </c>
      <c r="J171" s="50" t="s">
        <v>186</v>
      </c>
      <c r="K171" s="55">
        <v>2018</v>
      </c>
    </row>
    <row r="172" spans="1:11" x14ac:dyDescent="0.25">
      <c r="A172" s="49" t="s">
        <v>21</v>
      </c>
      <c r="B172" s="61" t="s">
        <v>475</v>
      </c>
      <c r="C172" s="49">
        <v>1</v>
      </c>
      <c r="D172" s="49" t="s">
        <v>377</v>
      </c>
      <c r="E172" s="49" t="s">
        <v>471</v>
      </c>
      <c r="F172" s="56">
        <v>5500</v>
      </c>
      <c r="G172" s="49">
        <v>0</v>
      </c>
      <c r="H172" s="51" t="s">
        <v>15</v>
      </c>
      <c r="I172" s="50">
        <v>43160</v>
      </c>
      <c r="J172" s="50" t="s">
        <v>186</v>
      </c>
      <c r="K172" s="55">
        <v>2018</v>
      </c>
    </row>
    <row r="173" spans="1:11" x14ac:dyDescent="0.25">
      <c r="A173" s="49" t="s">
        <v>21</v>
      </c>
      <c r="B173" s="61" t="s">
        <v>419</v>
      </c>
      <c r="C173" s="49">
        <v>1</v>
      </c>
      <c r="D173" s="49" t="s">
        <v>19</v>
      </c>
      <c r="E173" s="49" t="s">
        <v>20</v>
      </c>
      <c r="F173" s="49">
        <v>5418</v>
      </c>
      <c r="G173" s="49">
        <v>0</v>
      </c>
      <c r="H173" s="51" t="s">
        <v>15</v>
      </c>
      <c r="I173" s="50">
        <v>43202</v>
      </c>
      <c r="J173" s="50" t="s">
        <v>208</v>
      </c>
      <c r="K173" s="55">
        <v>2018</v>
      </c>
    </row>
    <row r="174" spans="1:11" x14ac:dyDescent="0.25">
      <c r="A174" s="49" t="s">
        <v>11</v>
      </c>
      <c r="B174" s="62" t="s">
        <v>156</v>
      </c>
      <c r="C174" s="49">
        <v>1</v>
      </c>
      <c r="D174" s="49" t="s">
        <v>99</v>
      </c>
      <c r="E174" s="49" t="s">
        <v>100</v>
      </c>
      <c r="F174" s="49">
        <v>2750</v>
      </c>
      <c r="G174" s="49">
        <v>0</v>
      </c>
      <c r="H174" s="51" t="s">
        <v>421</v>
      </c>
      <c r="I174" s="50">
        <v>43209</v>
      </c>
      <c r="J174" s="50" t="s">
        <v>208</v>
      </c>
      <c r="K174" s="55">
        <v>2018</v>
      </c>
    </row>
    <row r="175" spans="1:11" x14ac:dyDescent="0.25">
      <c r="A175" s="49" t="s">
        <v>11</v>
      </c>
      <c r="B175" s="62" t="s">
        <v>215</v>
      </c>
      <c r="C175" s="49">
        <v>2</v>
      </c>
      <c r="D175" s="49" t="s">
        <v>74</v>
      </c>
      <c r="E175" s="49" t="s">
        <v>75</v>
      </c>
      <c r="F175" s="49">
        <v>2750</v>
      </c>
      <c r="G175" s="49">
        <v>0</v>
      </c>
      <c r="H175" s="51" t="s">
        <v>216</v>
      </c>
      <c r="I175" s="50">
        <v>43195</v>
      </c>
      <c r="J175" s="50" t="s">
        <v>208</v>
      </c>
      <c r="K175" s="55">
        <v>2018</v>
      </c>
    </row>
    <row r="176" spans="1:11" x14ac:dyDescent="0.25">
      <c r="A176" s="49" t="s">
        <v>11</v>
      </c>
      <c r="B176" s="58" t="s">
        <v>432</v>
      </c>
      <c r="C176" s="49">
        <v>1</v>
      </c>
      <c r="D176" s="49" t="s">
        <v>102</v>
      </c>
      <c r="E176" s="49" t="s">
        <v>103</v>
      </c>
      <c r="F176" s="49">
        <v>5400</v>
      </c>
      <c r="G176" s="49">
        <v>0</v>
      </c>
      <c r="H176" s="51" t="s">
        <v>15</v>
      </c>
      <c r="I176" s="50">
        <v>43202</v>
      </c>
      <c r="J176" s="50" t="s">
        <v>208</v>
      </c>
      <c r="K176" s="55">
        <v>2018</v>
      </c>
    </row>
    <row r="177" spans="1:11" x14ac:dyDescent="0.25">
      <c r="A177" s="49" t="s">
        <v>11</v>
      </c>
      <c r="B177" s="58" t="s">
        <v>433</v>
      </c>
      <c r="C177" s="49">
        <v>1</v>
      </c>
      <c r="D177" s="49" t="s">
        <v>102</v>
      </c>
      <c r="E177" s="49" t="s">
        <v>103</v>
      </c>
      <c r="F177" s="49">
        <v>5400</v>
      </c>
      <c r="G177" s="49">
        <v>0</v>
      </c>
      <c r="H177" s="51" t="s">
        <v>15</v>
      </c>
      <c r="I177" s="50">
        <v>43209</v>
      </c>
      <c r="J177" s="50" t="s">
        <v>208</v>
      </c>
      <c r="K177" s="55">
        <v>2018</v>
      </c>
    </row>
    <row r="178" spans="1:11" x14ac:dyDescent="0.25">
      <c r="A178" s="49" t="s">
        <v>11</v>
      </c>
      <c r="B178" s="58" t="s">
        <v>434</v>
      </c>
      <c r="C178" s="49">
        <v>1</v>
      </c>
      <c r="D178" s="49" t="s">
        <v>102</v>
      </c>
      <c r="E178" s="49" t="s">
        <v>103</v>
      </c>
      <c r="F178" s="49">
        <v>5400</v>
      </c>
      <c r="G178" s="49">
        <v>0</v>
      </c>
      <c r="H178" s="51" t="s">
        <v>15</v>
      </c>
      <c r="I178" s="50">
        <v>43216</v>
      </c>
      <c r="J178" s="50" t="s">
        <v>208</v>
      </c>
      <c r="K178" s="55">
        <v>2018</v>
      </c>
    </row>
    <row r="179" spans="1:11" x14ac:dyDescent="0.25">
      <c r="A179" s="49" t="s">
        <v>11</v>
      </c>
      <c r="B179" s="58" t="s">
        <v>283</v>
      </c>
      <c r="C179" s="49">
        <v>1</v>
      </c>
      <c r="D179" s="49" t="s">
        <v>97</v>
      </c>
      <c r="E179" s="49" t="s">
        <v>98</v>
      </c>
      <c r="F179" s="49">
        <v>2750</v>
      </c>
      <c r="G179" s="49">
        <v>0</v>
      </c>
      <c r="H179" s="51" t="s">
        <v>284</v>
      </c>
      <c r="I179" s="50">
        <v>43216</v>
      </c>
      <c r="J179" s="50" t="s">
        <v>208</v>
      </c>
      <c r="K179" s="55">
        <v>2018</v>
      </c>
    </row>
    <row r="180" spans="1:11" x14ac:dyDescent="0.25">
      <c r="A180" s="49" t="s">
        <v>11</v>
      </c>
      <c r="B180" s="58" t="s">
        <v>438</v>
      </c>
      <c r="C180" s="49">
        <v>1</v>
      </c>
      <c r="D180" s="49" t="s">
        <v>109</v>
      </c>
      <c r="E180" s="49" t="s">
        <v>110</v>
      </c>
      <c r="F180" s="49">
        <v>5500</v>
      </c>
      <c r="G180" s="49">
        <v>0</v>
      </c>
      <c r="H180" s="51" t="s">
        <v>15</v>
      </c>
      <c r="I180" s="50">
        <v>43202</v>
      </c>
      <c r="J180" s="50" t="s">
        <v>208</v>
      </c>
      <c r="K180" s="55">
        <v>2018</v>
      </c>
    </row>
    <row r="181" spans="1:11" x14ac:dyDescent="0.25">
      <c r="A181" s="49" t="s">
        <v>11</v>
      </c>
      <c r="B181" s="58" t="s">
        <v>439</v>
      </c>
      <c r="C181" s="49">
        <v>1</v>
      </c>
      <c r="D181" s="49" t="s">
        <v>109</v>
      </c>
      <c r="E181" s="49" t="s">
        <v>110</v>
      </c>
      <c r="F181" s="49">
        <v>5500</v>
      </c>
      <c r="G181" s="49">
        <v>0</v>
      </c>
      <c r="H181" s="51" t="s">
        <v>15</v>
      </c>
      <c r="I181" s="50">
        <v>43195</v>
      </c>
      <c r="J181" s="50" t="s">
        <v>208</v>
      </c>
      <c r="K181" s="55">
        <v>2018</v>
      </c>
    </row>
    <row r="182" spans="1:11" x14ac:dyDescent="0.25">
      <c r="A182" s="49" t="s">
        <v>11</v>
      </c>
      <c r="B182" s="58" t="s">
        <v>441</v>
      </c>
      <c r="C182" s="49">
        <v>1</v>
      </c>
      <c r="D182" s="49" t="s">
        <v>109</v>
      </c>
      <c r="E182" s="49" t="s">
        <v>110</v>
      </c>
      <c r="F182" s="49">
        <v>5500</v>
      </c>
      <c r="G182" s="49">
        <v>0</v>
      </c>
      <c r="H182" s="51" t="s">
        <v>15</v>
      </c>
      <c r="I182" s="50">
        <v>43209</v>
      </c>
      <c r="J182" s="50" t="s">
        <v>208</v>
      </c>
      <c r="K182" s="55">
        <v>2018</v>
      </c>
    </row>
    <row r="183" spans="1:11" x14ac:dyDescent="0.25">
      <c r="A183" s="49" t="s">
        <v>11</v>
      </c>
      <c r="B183" s="58" t="s">
        <v>442</v>
      </c>
      <c r="C183" s="49">
        <v>1</v>
      </c>
      <c r="D183" s="49" t="s">
        <v>109</v>
      </c>
      <c r="E183" s="49" t="s">
        <v>110</v>
      </c>
      <c r="F183" s="49">
        <v>5500</v>
      </c>
      <c r="G183" s="49">
        <v>0</v>
      </c>
      <c r="H183" s="51" t="s">
        <v>15</v>
      </c>
      <c r="I183" s="50">
        <v>43216</v>
      </c>
      <c r="J183" s="50" t="s">
        <v>208</v>
      </c>
      <c r="K183" s="55">
        <v>2018</v>
      </c>
    </row>
    <row r="184" spans="1:11" x14ac:dyDescent="0.25">
      <c r="A184" s="49" t="s">
        <v>11</v>
      </c>
      <c r="B184" s="58" t="s">
        <v>290</v>
      </c>
      <c r="C184" s="49">
        <v>1</v>
      </c>
      <c r="D184" s="49" t="s">
        <v>78</v>
      </c>
      <c r="E184" s="49" t="s">
        <v>79</v>
      </c>
      <c r="F184" s="49">
        <v>2750</v>
      </c>
      <c r="G184" s="49">
        <v>0</v>
      </c>
      <c r="H184" s="51" t="s">
        <v>443</v>
      </c>
      <c r="I184" s="50">
        <v>43202</v>
      </c>
      <c r="J184" s="50" t="s">
        <v>208</v>
      </c>
      <c r="K184" s="55">
        <v>2018</v>
      </c>
    </row>
    <row r="185" spans="1:11" x14ac:dyDescent="0.25">
      <c r="A185" s="49" t="s">
        <v>11</v>
      </c>
      <c r="B185" s="58" t="s">
        <v>291</v>
      </c>
      <c r="C185" s="49">
        <v>1</v>
      </c>
      <c r="D185" s="49" t="s">
        <v>78</v>
      </c>
      <c r="E185" s="49" t="s">
        <v>79</v>
      </c>
      <c r="F185" s="49">
        <v>2750</v>
      </c>
      <c r="G185" s="49">
        <v>0</v>
      </c>
      <c r="H185" s="51" t="s">
        <v>292</v>
      </c>
      <c r="I185" s="50">
        <v>43216</v>
      </c>
      <c r="J185" s="50" t="s">
        <v>208</v>
      </c>
      <c r="K185" s="55">
        <v>2018</v>
      </c>
    </row>
    <row r="186" spans="1:11" x14ac:dyDescent="0.25">
      <c r="A186" s="49" t="s">
        <v>11</v>
      </c>
      <c r="B186" s="58" t="s">
        <v>446</v>
      </c>
      <c r="C186" s="49">
        <v>1</v>
      </c>
      <c r="D186" s="49" t="s">
        <v>66</v>
      </c>
      <c r="E186" s="49" t="s">
        <v>67</v>
      </c>
      <c r="F186" s="49">
        <v>5500</v>
      </c>
      <c r="G186" s="49">
        <v>0</v>
      </c>
      <c r="H186" s="51" t="s">
        <v>15</v>
      </c>
      <c r="I186" s="50">
        <v>43196</v>
      </c>
      <c r="J186" s="50" t="s">
        <v>208</v>
      </c>
      <c r="K186" s="55">
        <v>2018</v>
      </c>
    </row>
    <row r="187" spans="1:11" x14ac:dyDescent="0.25">
      <c r="A187" s="49" t="s">
        <v>11</v>
      </c>
      <c r="B187" s="58" t="s">
        <v>447</v>
      </c>
      <c r="C187" s="49">
        <v>1</v>
      </c>
      <c r="D187" s="49" t="s">
        <v>66</v>
      </c>
      <c r="E187" s="49" t="s">
        <v>67</v>
      </c>
      <c r="F187" s="49">
        <v>5500</v>
      </c>
      <c r="G187" s="49">
        <v>0</v>
      </c>
      <c r="H187" s="51" t="s">
        <v>15</v>
      </c>
      <c r="I187" s="50">
        <v>43202</v>
      </c>
      <c r="J187" s="50" t="s">
        <v>208</v>
      </c>
      <c r="K187" s="55">
        <v>2018</v>
      </c>
    </row>
    <row r="188" spans="1:11" x14ac:dyDescent="0.25">
      <c r="A188" s="49" t="s">
        <v>11</v>
      </c>
      <c r="B188" s="58" t="s">
        <v>448</v>
      </c>
      <c r="C188" s="49">
        <v>1</v>
      </c>
      <c r="D188" s="49" t="s">
        <v>66</v>
      </c>
      <c r="E188" s="49" t="s">
        <v>67</v>
      </c>
      <c r="F188" s="49">
        <v>5500</v>
      </c>
      <c r="G188" s="49">
        <v>0</v>
      </c>
      <c r="H188" s="51" t="s">
        <v>15</v>
      </c>
      <c r="I188" s="50">
        <v>43209</v>
      </c>
      <c r="J188" s="50" t="s">
        <v>208</v>
      </c>
      <c r="K188" s="55">
        <v>2018</v>
      </c>
    </row>
    <row r="189" spans="1:11" x14ac:dyDescent="0.25">
      <c r="A189" s="49" t="s">
        <v>11</v>
      </c>
      <c r="B189" s="58" t="s">
        <v>451</v>
      </c>
      <c r="C189" s="49">
        <v>1</v>
      </c>
      <c r="D189" s="49" t="s">
        <v>95</v>
      </c>
      <c r="E189" s="49" t="s">
        <v>67</v>
      </c>
      <c r="F189" s="49">
        <v>5500</v>
      </c>
      <c r="G189" s="49">
        <v>0</v>
      </c>
      <c r="H189" s="51" t="s">
        <v>15</v>
      </c>
      <c r="I189" s="50">
        <v>43196</v>
      </c>
      <c r="J189" s="50" t="s">
        <v>208</v>
      </c>
      <c r="K189" s="55">
        <v>2018</v>
      </c>
    </row>
    <row r="190" spans="1:11" x14ac:dyDescent="0.25">
      <c r="A190" s="49" t="s">
        <v>11</v>
      </c>
      <c r="B190" s="58" t="s">
        <v>452</v>
      </c>
      <c r="C190" s="49">
        <v>1</v>
      </c>
      <c r="D190" s="49" t="s">
        <v>95</v>
      </c>
      <c r="E190" s="49" t="s">
        <v>67</v>
      </c>
      <c r="F190" s="49">
        <v>5500</v>
      </c>
      <c r="G190" s="49">
        <v>0</v>
      </c>
      <c r="H190" s="51" t="s">
        <v>15</v>
      </c>
      <c r="I190" s="50">
        <v>43202</v>
      </c>
      <c r="J190" s="50" t="s">
        <v>208</v>
      </c>
      <c r="K190" s="55">
        <v>2018</v>
      </c>
    </row>
    <row r="191" spans="1:11" x14ac:dyDescent="0.25">
      <c r="A191" s="49" t="s">
        <v>11</v>
      </c>
      <c r="B191" s="58" t="s">
        <v>454</v>
      </c>
      <c r="C191" s="49">
        <v>1</v>
      </c>
      <c r="D191" s="49" t="s">
        <v>95</v>
      </c>
      <c r="E191" s="49" t="s">
        <v>67</v>
      </c>
      <c r="F191" s="49">
        <v>5500</v>
      </c>
      <c r="G191" s="49">
        <v>0</v>
      </c>
      <c r="H191" s="51" t="s">
        <v>15</v>
      </c>
      <c r="I191" s="50">
        <v>43216</v>
      </c>
      <c r="J191" s="50" t="s">
        <v>208</v>
      </c>
      <c r="K191" s="55">
        <v>2018</v>
      </c>
    </row>
    <row r="192" spans="1:11" x14ac:dyDescent="0.25">
      <c r="A192" s="49" t="s">
        <v>11</v>
      </c>
      <c r="B192" s="58" t="s">
        <v>455</v>
      </c>
      <c r="C192" s="49">
        <v>1</v>
      </c>
      <c r="D192" s="49" t="s">
        <v>95</v>
      </c>
      <c r="E192" s="49" t="s">
        <v>67</v>
      </c>
      <c r="F192" s="49">
        <v>5500</v>
      </c>
      <c r="G192" s="49">
        <v>0</v>
      </c>
      <c r="H192" s="51" t="s">
        <v>15</v>
      </c>
      <c r="I192" s="50">
        <v>43216</v>
      </c>
      <c r="J192" s="50" t="s">
        <v>208</v>
      </c>
      <c r="K192" s="55">
        <v>2018</v>
      </c>
    </row>
    <row r="193" spans="1:11" x14ac:dyDescent="0.25">
      <c r="A193" s="49" t="s">
        <v>11</v>
      </c>
      <c r="B193" s="58" t="s">
        <v>457</v>
      </c>
      <c r="C193" s="49">
        <v>1</v>
      </c>
      <c r="D193" s="49" t="s">
        <v>66</v>
      </c>
      <c r="E193" s="49" t="s">
        <v>67</v>
      </c>
      <c r="F193" s="49">
        <v>5500</v>
      </c>
      <c r="G193" s="49">
        <v>0</v>
      </c>
      <c r="H193" s="51" t="s">
        <v>15</v>
      </c>
      <c r="I193" s="50">
        <v>43216</v>
      </c>
      <c r="J193" s="50" t="s">
        <v>208</v>
      </c>
      <c r="K193" s="55">
        <v>2018</v>
      </c>
    </row>
    <row r="194" spans="1:11" x14ac:dyDescent="0.25">
      <c r="A194" s="49" t="s">
        <v>11</v>
      </c>
      <c r="B194" s="58" t="s">
        <v>342</v>
      </c>
      <c r="C194" s="49">
        <v>2</v>
      </c>
      <c r="D194" s="49" t="s">
        <v>74</v>
      </c>
      <c r="E194" s="49" t="s">
        <v>75</v>
      </c>
      <c r="F194" s="56">
        <v>2750</v>
      </c>
      <c r="G194" s="49">
        <v>0</v>
      </c>
      <c r="H194" s="51" t="s">
        <v>15</v>
      </c>
      <c r="I194" s="50">
        <v>43209</v>
      </c>
      <c r="J194" s="50" t="s">
        <v>208</v>
      </c>
      <c r="K194" s="55">
        <v>2018</v>
      </c>
    </row>
    <row r="195" spans="1:11" x14ac:dyDescent="0.25">
      <c r="A195" s="49" t="s">
        <v>21</v>
      </c>
      <c r="B195" s="61" t="s">
        <v>459</v>
      </c>
      <c r="C195" s="49">
        <v>1</v>
      </c>
      <c r="D195" s="49" t="s">
        <v>102</v>
      </c>
      <c r="E195" s="49" t="s">
        <v>103</v>
      </c>
      <c r="F195" s="49">
        <v>5400</v>
      </c>
      <c r="G195" s="49">
        <v>0</v>
      </c>
      <c r="H195" s="51" t="s">
        <v>15</v>
      </c>
      <c r="I195" s="50">
        <v>43209</v>
      </c>
      <c r="J195" s="50" t="s">
        <v>208</v>
      </c>
      <c r="K195" s="55">
        <v>2018</v>
      </c>
    </row>
    <row r="196" spans="1:11" x14ac:dyDescent="0.25">
      <c r="A196" s="49" t="s">
        <v>21</v>
      </c>
      <c r="B196" s="61" t="s">
        <v>460</v>
      </c>
      <c r="C196" s="49">
        <v>1</v>
      </c>
      <c r="D196" s="49" t="s">
        <v>102</v>
      </c>
      <c r="E196" s="49" t="s">
        <v>103</v>
      </c>
      <c r="F196" s="49">
        <v>5400</v>
      </c>
      <c r="G196" s="49">
        <v>0</v>
      </c>
      <c r="H196" s="51" t="s">
        <v>15</v>
      </c>
      <c r="I196" s="50">
        <v>43216</v>
      </c>
      <c r="J196" s="50" t="s">
        <v>208</v>
      </c>
      <c r="K196" s="55">
        <v>2018</v>
      </c>
    </row>
    <row r="197" spans="1:11" x14ac:dyDescent="0.25">
      <c r="A197" s="49" t="s">
        <v>21</v>
      </c>
      <c r="B197" s="61" t="s">
        <v>466</v>
      </c>
      <c r="C197" s="49">
        <v>1</v>
      </c>
      <c r="D197" s="49" t="s">
        <v>70</v>
      </c>
      <c r="E197" s="49" t="s">
        <v>71</v>
      </c>
      <c r="F197" s="49">
        <v>5500</v>
      </c>
      <c r="G197" s="49">
        <v>0</v>
      </c>
      <c r="H197" s="51" t="s">
        <v>15</v>
      </c>
      <c r="I197" s="50">
        <v>43195</v>
      </c>
      <c r="J197" s="50" t="s">
        <v>208</v>
      </c>
      <c r="K197" s="55">
        <v>2018</v>
      </c>
    </row>
    <row r="198" spans="1:11" x14ac:dyDescent="0.25">
      <c r="A198" s="49" t="s">
        <v>21</v>
      </c>
      <c r="B198" s="61" t="s">
        <v>467</v>
      </c>
      <c r="C198" s="49">
        <v>1</v>
      </c>
      <c r="D198" s="49" t="s">
        <v>70</v>
      </c>
      <c r="E198" s="49" t="s">
        <v>71</v>
      </c>
      <c r="F198" s="49">
        <v>5500</v>
      </c>
      <c r="G198" s="49">
        <v>0</v>
      </c>
      <c r="H198" s="51" t="s">
        <v>15</v>
      </c>
      <c r="I198" s="50">
        <v>43209</v>
      </c>
      <c r="J198" s="50" t="s">
        <v>208</v>
      </c>
      <c r="K198" s="55">
        <v>2018</v>
      </c>
    </row>
    <row r="199" spans="1:11" x14ac:dyDescent="0.25">
      <c r="A199" s="49" t="s">
        <v>21</v>
      </c>
      <c r="B199" s="61" t="s">
        <v>473</v>
      </c>
      <c r="C199" s="49">
        <v>1</v>
      </c>
      <c r="D199" s="49" t="s">
        <v>377</v>
      </c>
      <c r="E199" s="49" t="s">
        <v>471</v>
      </c>
      <c r="F199" s="56">
        <v>5500</v>
      </c>
      <c r="G199" s="49">
        <v>0</v>
      </c>
      <c r="H199" s="51" t="s">
        <v>15</v>
      </c>
      <c r="I199" s="50">
        <v>43202</v>
      </c>
      <c r="J199" s="50" t="s">
        <v>208</v>
      </c>
      <c r="K199" s="55">
        <v>2018</v>
      </c>
    </row>
    <row r="200" spans="1:11" x14ac:dyDescent="0.25">
      <c r="A200" s="49" t="s">
        <v>21</v>
      </c>
      <c r="B200" s="61" t="s">
        <v>477</v>
      </c>
      <c r="C200" s="49">
        <v>1</v>
      </c>
      <c r="D200" s="49" t="s">
        <v>188</v>
      </c>
      <c r="E200" s="49" t="s">
        <v>98</v>
      </c>
      <c r="F200" s="56">
        <v>2750</v>
      </c>
      <c r="G200" s="49">
        <v>0</v>
      </c>
      <c r="H200" s="51" t="s">
        <v>15</v>
      </c>
      <c r="I200" s="50">
        <v>43202</v>
      </c>
      <c r="J200" s="50" t="s">
        <v>208</v>
      </c>
      <c r="K200" s="55">
        <v>2018</v>
      </c>
    </row>
    <row r="201" spans="1:11" x14ac:dyDescent="0.25">
      <c r="A201" s="49" t="s">
        <v>11</v>
      </c>
      <c r="B201" s="58" t="s">
        <v>275</v>
      </c>
      <c r="C201" s="49">
        <v>1</v>
      </c>
      <c r="D201" s="49" t="s">
        <v>109</v>
      </c>
      <c r="E201" s="49" t="s">
        <v>110</v>
      </c>
      <c r="F201" s="49">
        <v>5500</v>
      </c>
      <c r="G201" s="49">
        <v>0</v>
      </c>
      <c r="H201" s="51" t="s">
        <v>426</v>
      </c>
      <c r="I201" s="50">
        <v>43244</v>
      </c>
      <c r="J201" s="50" t="s">
        <v>194</v>
      </c>
      <c r="K201" s="55">
        <v>2018</v>
      </c>
    </row>
    <row r="202" spans="1:11" x14ac:dyDescent="0.25">
      <c r="A202" s="49" t="s">
        <v>11</v>
      </c>
      <c r="B202" s="58" t="s">
        <v>277</v>
      </c>
      <c r="C202" s="49">
        <v>1</v>
      </c>
      <c r="D202" s="49" t="s">
        <v>109</v>
      </c>
      <c r="E202" s="49" t="s">
        <v>110</v>
      </c>
      <c r="F202" s="49">
        <v>5500</v>
      </c>
      <c r="G202" s="49">
        <v>0</v>
      </c>
      <c r="H202" s="51" t="s">
        <v>428</v>
      </c>
      <c r="I202" s="50">
        <v>43251</v>
      </c>
      <c r="J202" s="50" t="s">
        <v>194</v>
      </c>
      <c r="K202" s="55">
        <v>2018</v>
      </c>
    </row>
    <row r="203" spans="1:11" x14ac:dyDescent="0.25">
      <c r="A203" s="49" t="s">
        <v>11</v>
      </c>
      <c r="B203" s="58" t="s">
        <v>279</v>
      </c>
      <c r="C203" s="49">
        <v>1</v>
      </c>
      <c r="D203" s="49" t="s">
        <v>109</v>
      </c>
      <c r="E203" s="49" t="s">
        <v>110</v>
      </c>
      <c r="F203" s="49">
        <v>5500</v>
      </c>
      <c r="G203" s="49">
        <v>0</v>
      </c>
      <c r="H203" s="51" t="s">
        <v>430</v>
      </c>
      <c r="I203" s="50">
        <v>43237</v>
      </c>
      <c r="J203" s="50" t="s">
        <v>194</v>
      </c>
      <c r="K203" s="55">
        <v>2018</v>
      </c>
    </row>
    <row r="204" spans="1:11" x14ac:dyDescent="0.25">
      <c r="A204" s="49" t="s">
        <v>11</v>
      </c>
      <c r="B204" s="58" t="s">
        <v>440</v>
      </c>
      <c r="C204" s="49">
        <v>1</v>
      </c>
      <c r="D204" s="49" t="s">
        <v>109</v>
      </c>
      <c r="E204" s="49" t="s">
        <v>110</v>
      </c>
      <c r="F204" s="49">
        <v>5500</v>
      </c>
      <c r="G204" s="49">
        <v>0</v>
      </c>
      <c r="H204" s="51" t="s">
        <v>15</v>
      </c>
      <c r="I204" s="50">
        <v>43237</v>
      </c>
      <c r="J204" s="50" t="s">
        <v>194</v>
      </c>
      <c r="K204" s="55">
        <v>2018</v>
      </c>
    </row>
    <row r="205" spans="1:11" x14ac:dyDescent="0.25">
      <c r="A205" s="49" t="s">
        <v>11</v>
      </c>
      <c r="B205" s="58" t="s">
        <v>285</v>
      </c>
      <c r="C205" s="49">
        <v>1</v>
      </c>
      <c r="D205" s="49" t="s">
        <v>81</v>
      </c>
      <c r="E205" s="49" t="s">
        <v>79</v>
      </c>
      <c r="F205" s="49">
        <v>2750</v>
      </c>
      <c r="G205" s="49">
        <v>0</v>
      </c>
      <c r="H205" s="51" t="s">
        <v>286</v>
      </c>
      <c r="I205" s="50">
        <v>43237</v>
      </c>
      <c r="J205" s="50" t="s">
        <v>194</v>
      </c>
      <c r="K205" s="55">
        <v>2018</v>
      </c>
    </row>
    <row r="206" spans="1:11" x14ac:dyDescent="0.25">
      <c r="A206" s="49" t="s">
        <v>11</v>
      </c>
      <c r="B206" s="58" t="s">
        <v>320</v>
      </c>
      <c r="C206" s="49">
        <v>1</v>
      </c>
      <c r="D206" s="49" t="s">
        <v>95</v>
      </c>
      <c r="E206" s="49" t="s">
        <v>67</v>
      </c>
      <c r="F206" s="49">
        <v>5500</v>
      </c>
      <c r="G206" s="49">
        <v>0</v>
      </c>
      <c r="H206" s="51" t="s">
        <v>15</v>
      </c>
      <c r="I206" s="50">
        <v>43251</v>
      </c>
      <c r="J206" s="50" t="s">
        <v>194</v>
      </c>
      <c r="K206" s="55">
        <v>2018</v>
      </c>
    </row>
    <row r="207" spans="1:11" x14ac:dyDescent="0.25">
      <c r="A207" s="49" t="s">
        <v>11</v>
      </c>
      <c r="B207" s="58" t="s">
        <v>449</v>
      </c>
      <c r="C207" s="49">
        <v>1</v>
      </c>
      <c r="D207" s="49" t="s">
        <v>95</v>
      </c>
      <c r="E207" s="49" t="s">
        <v>67</v>
      </c>
      <c r="F207" s="49">
        <v>5500</v>
      </c>
      <c r="G207" s="49">
        <v>0</v>
      </c>
      <c r="H207" s="51" t="s">
        <v>15</v>
      </c>
      <c r="I207" s="50">
        <v>43244</v>
      </c>
      <c r="J207" s="50" t="s">
        <v>194</v>
      </c>
      <c r="K207" s="55">
        <v>2018</v>
      </c>
    </row>
    <row r="208" spans="1:11" x14ac:dyDescent="0.25">
      <c r="A208" s="49" t="s">
        <v>11</v>
      </c>
      <c r="B208" s="58" t="s">
        <v>450</v>
      </c>
      <c r="C208" s="49">
        <v>1</v>
      </c>
      <c r="D208" s="49" t="s">
        <v>95</v>
      </c>
      <c r="E208" s="49" t="s">
        <v>67</v>
      </c>
      <c r="F208" s="49">
        <v>5500</v>
      </c>
      <c r="G208" s="49">
        <v>0</v>
      </c>
      <c r="H208" s="51" t="s">
        <v>15</v>
      </c>
      <c r="I208" s="50">
        <v>43251</v>
      </c>
      <c r="J208" s="50" t="s">
        <v>194</v>
      </c>
      <c r="K208" s="55">
        <v>2018</v>
      </c>
    </row>
    <row r="209" spans="1:11" x14ac:dyDescent="0.25">
      <c r="A209" s="49" t="s">
        <v>11</v>
      </c>
      <c r="B209" s="58" t="s">
        <v>453</v>
      </c>
      <c r="C209" s="49">
        <v>2</v>
      </c>
      <c r="D209" s="49" t="s">
        <v>74</v>
      </c>
      <c r="E209" s="49" t="s">
        <v>75</v>
      </c>
      <c r="F209" s="49">
        <v>2750</v>
      </c>
      <c r="G209" s="49">
        <v>0</v>
      </c>
      <c r="H209" s="51" t="s">
        <v>15</v>
      </c>
      <c r="I209" s="50">
        <v>43237</v>
      </c>
      <c r="J209" s="50" t="s">
        <v>194</v>
      </c>
      <c r="K209" s="55">
        <v>2018</v>
      </c>
    </row>
    <row r="210" spans="1:11" x14ac:dyDescent="0.25">
      <c r="A210" s="49" t="s">
        <v>11</v>
      </c>
      <c r="B210" s="58" t="s">
        <v>456</v>
      </c>
      <c r="C210" s="49">
        <v>1</v>
      </c>
      <c r="D210" s="49" t="s">
        <v>95</v>
      </c>
      <c r="E210" s="49" t="s">
        <v>67</v>
      </c>
      <c r="F210" s="49">
        <v>5500</v>
      </c>
      <c r="G210" s="49">
        <v>0</v>
      </c>
      <c r="H210" s="51" t="s">
        <v>15</v>
      </c>
      <c r="I210" s="50">
        <v>43224</v>
      </c>
      <c r="J210" s="50" t="s">
        <v>194</v>
      </c>
      <c r="K210" s="55">
        <v>2018</v>
      </c>
    </row>
    <row r="211" spans="1:11" x14ac:dyDescent="0.25">
      <c r="A211" s="49" t="s">
        <v>11</v>
      </c>
      <c r="B211" s="58" t="s">
        <v>458</v>
      </c>
      <c r="C211" s="49">
        <v>1</v>
      </c>
      <c r="D211" s="49" t="s">
        <v>59</v>
      </c>
      <c r="E211" s="49" t="s">
        <v>60</v>
      </c>
      <c r="F211" s="49">
        <v>2750</v>
      </c>
      <c r="G211" s="49">
        <v>0</v>
      </c>
      <c r="H211" s="51" t="s">
        <v>15</v>
      </c>
      <c r="I211" s="50">
        <v>43251</v>
      </c>
      <c r="J211" s="50" t="s">
        <v>194</v>
      </c>
      <c r="K211" s="55">
        <v>2018</v>
      </c>
    </row>
    <row r="212" spans="1:11" x14ac:dyDescent="0.25">
      <c r="A212" s="49" t="s">
        <v>21</v>
      </c>
      <c r="B212" s="61" t="s">
        <v>461</v>
      </c>
      <c r="C212" s="49">
        <v>1</v>
      </c>
      <c r="D212" s="49" t="s">
        <v>78</v>
      </c>
      <c r="E212" s="49" t="s">
        <v>79</v>
      </c>
      <c r="F212" s="49">
        <v>2750</v>
      </c>
      <c r="G212" s="49">
        <v>0</v>
      </c>
      <c r="H212" s="51" t="s">
        <v>15</v>
      </c>
      <c r="I212" s="50">
        <v>43251</v>
      </c>
      <c r="J212" s="50" t="s">
        <v>194</v>
      </c>
      <c r="K212" s="55">
        <v>2018</v>
      </c>
    </row>
    <row r="213" spans="1:11" x14ac:dyDescent="0.25">
      <c r="A213" s="49" t="s">
        <v>21</v>
      </c>
      <c r="B213" s="61" t="s">
        <v>462</v>
      </c>
      <c r="C213" s="49">
        <v>1</v>
      </c>
      <c r="D213" s="49" t="s">
        <v>102</v>
      </c>
      <c r="E213" s="49" t="s">
        <v>103</v>
      </c>
      <c r="F213" s="56">
        <v>5400</v>
      </c>
      <c r="G213" s="49">
        <v>0</v>
      </c>
      <c r="H213" s="51" t="s">
        <v>15</v>
      </c>
      <c r="I213" s="50">
        <v>43244</v>
      </c>
      <c r="J213" s="50" t="s">
        <v>194</v>
      </c>
      <c r="K213" s="55">
        <v>2018</v>
      </c>
    </row>
    <row r="214" spans="1:11" x14ac:dyDescent="0.25">
      <c r="A214" s="49" t="s">
        <v>21</v>
      </c>
      <c r="B214" s="61" t="s">
        <v>463</v>
      </c>
      <c r="C214" s="49">
        <v>1</v>
      </c>
      <c r="D214" s="49" t="s">
        <v>66</v>
      </c>
      <c r="E214" s="49" t="s">
        <v>67</v>
      </c>
      <c r="F214" s="49">
        <v>5500</v>
      </c>
      <c r="G214" s="49">
        <v>0</v>
      </c>
      <c r="H214" s="51" t="s">
        <v>15</v>
      </c>
      <c r="I214" s="50">
        <v>43244</v>
      </c>
      <c r="J214" s="50" t="s">
        <v>194</v>
      </c>
      <c r="K214" s="55">
        <v>2018</v>
      </c>
    </row>
    <row r="215" spans="1:11" x14ac:dyDescent="0.25">
      <c r="A215" s="49" t="s">
        <v>21</v>
      </c>
      <c r="B215" s="61" t="s">
        <v>464</v>
      </c>
      <c r="C215" s="49">
        <v>1</v>
      </c>
      <c r="D215" s="49" t="s">
        <v>81</v>
      </c>
      <c r="E215" s="49" t="s">
        <v>79</v>
      </c>
      <c r="F215" s="49">
        <v>2750</v>
      </c>
      <c r="G215" s="49">
        <v>0</v>
      </c>
      <c r="H215" s="51" t="s">
        <v>15</v>
      </c>
      <c r="I215" s="50">
        <v>43244</v>
      </c>
      <c r="J215" s="50" t="s">
        <v>194</v>
      </c>
      <c r="K215" s="55">
        <v>2018</v>
      </c>
    </row>
    <row r="216" spans="1:11" x14ac:dyDescent="0.25">
      <c r="A216" s="49" t="s">
        <v>21</v>
      </c>
      <c r="B216" s="61" t="s">
        <v>468</v>
      </c>
      <c r="C216" s="49">
        <v>1</v>
      </c>
      <c r="D216" s="49" t="s">
        <v>70</v>
      </c>
      <c r="E216" s="49" t="s">
        <v>71</v>
      </c>
      <c r="F216" s="56">
        <v>5500</v>
      </c>
      <c r="G216" s="49">
        <v>0</v>
      </c>
      <c r="H216" s="51" t="s">
        <v>15</v>
      </c>
      <c r="I216" s="50">
        <v>43223</v>
      </c>
      <c r="J216" s="50" t="s">
        <v>194</v>
      </c>
      <c r="K216" s="55">
        <v>2018</v>
      </c>
    </row>
    <row r="217" spans="1:11" x14ac:dyDescent="0.25">
      <c r="A217" s="49" t="s">
        <v>21</v>
      </c>
      <c r="B217" s="61" t="s">
        <v>469</v>
      </c>
      <c r="C217" s="49">
        <v>1</v>
      </c>
      <c r="D217" s="49" t="s">
        <v>70</v>
      </c>
      <c r="E217" s="49" t="s">
        <v>71</v>
      </c>
      <c r="F217" s="56">
        <v>5500</v>
      </c>
      <c r="G217" s="49">
        <v>0</v>
      </c>
      <c r="H217" s="51" t="s">
        <v>15</v>
      </c>
      <c r="I217" s="50">
        <v>43251</v>
      </c>
      <c r="J217" s="50" t="s">
        <v>194</v>
      </c>
      <c r="K217" s="55">
        <v>2018</v>
      </c>
    </row>
    <row r="218" spans="1:11" x14ac:dyDescent="0.25">
      <c r="A218" s="49" t="s">
        <v>21</v>
      </c>
      <c r="B218" s="61" t="s">
        <v>474</v>
      </c>
      <c r="C218" s="49">
        <v>1</v>
      </c>
      <c r="D218" s="49" t="s">
        <v>377</v>
      </c>
      <c r="E218" s="49" t="s">
        <v>471</v>
      </c>
      <c r="F218" s="56">
        <v>5500</v>
      </c>
      <c r="G218" s="49">
        <v>0</v>
      </c>
      <c r="H218" s="51" t="s">
        <v>15</v>
      </c>
      <c r="I218" s="50">
        <v>43244</v>
      </c>
      <c r="J218" s="50" t="s">
        <v>194</v>
      </c>
      <c r="K218" s="55">
        <v>2018</v>
      </c>
    </row>
    <row r="219" spans="1:11" x14ac:dyDescent="0.25">
      <c r="A219" s="49" t="s">
        <v>11</v>
      </c>
      <c r="B219" s="62" t="s">
        <v>159</v>
      </c>
      <c r="C219" s="49">
        <v>2</v>
      </c>
      <c r="D219" s="49" t="s">
        <v>99</v>
      </c>
      <c r="E219" s="49" t="s">
        <v>100</v>
      </c>
      <c r="F219" s="49">
        <v>2750</v>
      </c>
      <c r="G219" s="49">
        <v>0</v>
      </c>
      <c r="H219" s="51" t="s">
        <v>422</v>
      </c>
      <c r="I219" s="50">
        <v>43258</v>
      </c>
      <c r="J219" s="50" t="s">
        <v>289</v>
      </c>
      <c r="K219" s="55">
        <v>2018</v>
      </c>
    </row>
    <row r="220" spans="1:11" x14ac:dyDescent="0.25">
      <c r="A220" s="49" t="s">
        <v>11</v>
      </c>
      <c r="B220" s="62" t="s">
        <v>192</v>
      </c>
      <c r="C220" s="49">
        <v>1</v>
      </c>
      <c r="D220" s="49" t="s">
        <v>188</v>
      </c>
      <c r="E220" s="49" t="s">
        <v>98</v>
      </c>
      <c r="F220" s="49">
        <v>2750</v>
      </c>
      <c r="G220" s="49">
        <v>0</v>
      </c>
      <c r="H220" s="51" t="s">
        <v>193</v>
      </c>
      <c r="I220" s="50">
        <v>43258</v>
      </c>
      <c r="J220" s="50" t="s">
        <v>289</v>
      </c>
      <c r="K220" s="55">
        <v>2018</v>
      </c>
    </row>
    <row r="221" spans="1:11" x14ac:dyDescent="0.25">
      <c r="A221" s="49" t="s">
        <v>11</v>
      </c>
      <c r="B221" s="58" t="s">
        <v>237</v>
      </c>
      <c r="C221" s="49">
        <v>1</v>
      </c>
      <c r="D221" s="49" t="s">
        <v>66</v>
      </c>
      <c r="E221" s="49" t="s">
        <v>67</v>
      </c>
      <c r="F221" s="49">
        <v>5500</v>
      </c>
      <c r="G221" s="49">
        <v>0</v>
      </c>
      <c r="H221" s="51" t="s">
        <v>238</v>
      </c>
      <c r="I221" s="50">
        <v>43258</v>
      </c>
      <c r="J221" s="50" t="s">
        <v>289</v>
      </c>
      <c r="K221" s="55">
        <v>2018</v>
      </c>
    </row>
    <row r="222" spans="1:11" x14ac:dyDescent="0.25">
      <c r="A222" s="49" t="s">
        <v>11</v>
      </c>
      <c r="B222" s="58" t="s">
        <v>239</v>
      </c>
      <c r="C222" s="49">
        <v>1</v>
      </c>
      <c r="D222" s="49" t="s">
        <v>66</v>
      </c>
      <c r="E222" s="49" t="s">
        <v>67</v>
      </c>
      <c r="F222" s="49">
        <v>5500</v>
      </c>
      <c r="G222" s="49">
        <v>0</v>
      </c>
      <c r="H222" s="51" t="s">
        <v>240</v>
      </c>
      <c r="I222" s="50">
        <v>43265</v>
      </c>
      <c r="J222" s="50" t="s">
        <v>289</v>
      </c>
      <c r="K222" s="55">
        <v>2018</v>
      </c>
    </row>
    <row r="223" spans="1:11" x14ac:dyDescent="0.25">
      <c r="A223" s="49" t="s">
        <v>11</v>
      </c>
      <c r="B223" s="58" t="s">
        <v>435</v>
      </c>
      <c r="C223" s="49">
        <v>1</v>
      </c>
      <c r="D223" s="49" t="s">
        <v>102</v>
      </c>
      <c r="E223" s="49" t="s">
        <v>103</v>
      </c>
      <c r="F223" s="49">
        <v>5400</v>
      </c>
      <c r="G223" s="49">
        <v>0</v>
      </c>
      <c r="H223" s="51" t="s">
        <v>15</v>
      </c>
      <c r="I223" s="50">
        <v>43258</v>
      </c>
      <c r="J223" s="50" t="s">
        <v>289</v>
      </c>
      <c r="K223" s="55">
        <v>2018</v>
      </c>
    </row>
    <row r="224" spans="1:11" x14ac:dyDescent="0.25">
      <c r="A224" s="49" t="s">
        <v>11</v>
      </c>
      <c r="B224" s="58" t="s">
        <v>436</v>
      </c>
      <c r="C224" s="49">
        <v>1</v>
      </c>
      <c r="D224" s="49" t="s">
        <v>102</v>
      </c>
      <c r="E224" s="49" t="s">
        <v>103</v>
      </c>
      <c r="F224" s="49">
        <v>5400</v>
      </c>
      <c r="G224" s="49">
        <v>0</v>
      </c>
      <c r="H224" s="51" t="s">
        <v>15</v>
      </c>
      <c r="I224" s="50">
        <v>43265</v>
      </c>
      <c r="J224" s="50" t="s">
        <v>289</v>
      </c>
      <c r="K224" s="55">
        <v>2018</v>
      </c>
    </row>
    <row r="225" spans="1:11" x14ac:dyDescent="0.25">
      <c r="A225" s="49" t="s">
        <v>11</v>
      </c>
      <c r="B225" s="58" t="s">
        <v>437</v>
      </c>
      <c r="C225" s="49">
        <v>1</v>
      </c>
      <c r="D225" s="49" t="s">
        <v>70</v>
      </c>
      <c r="E225" s="49" t="s">
        <v>71</v>
      </c>
      <c r="F225" s="49">
        <v>5500</v>
      </c>
      <c r="G225" s="49">
        <v>0</v>
      </c>
      <c r="H225" s="51" t="s">
        <v>15</v>
      </c>
      <c r="I225" s="50">
        <v>43265</v>
      </c>
      <c r="J225" s="50" t="s">
        <v>289</v>
      </c>
      <c r="K225" s="55">
        <v>2018</v>
      </c>
    </row>
    <row r="226" spans="1:11" x14ac:dyDescent="0.25">
      <c r="A226" s="49" t="s">
        <v>11</v>
      </c>
      <c r="B226" s="58" t="s">
        <v>314</v>
      </c>
      <c r="C226" s="49">
        <v>1</v>
      </c>
      <c r="D226" s="49" t="s">
        <v>66</v>
      </c>
      <c r="E226" s="49" t="s">
        <v>67</v>
      </c>
      <c r="F226" s="49">
        <v>5500</v>
      </c>
      <c r="G226" s="49">
        <v>0</v>
      </c>
      <c r="H226" s="51" t="s">
        <v>15</v>
      </c>
      <c r="I226" s="50">
        <v>43279</v>
      </c>
      <c r="J226" s="50" t="s">
        <v>289</v>
      </c>
      <c r="K226" s="55">
        <v>2018</v>
      </c>
    </row>
    <row r="227" spans="1:11" x14ac:dyDescent="0.25">
      <c r="A227" s="49" t="s">
        <v>11</v>
      </c>
      <c r="B227" s="58" t="s">
        <v>316</v>
      </c>
      <c r="C227" s="49">
        <v>1</v>
      </c>
      <c r="D227" s="49" t="s">
        <v>66</v>
      </c>
      <c r="E227" s="49" t="s">
        <v>67</v>
      </c>
      <c r="F227" s="49">
        <v>5500</v>
      </c>
      <c r="G227" s="49">
        <v>0</v>
      </c>
      <c r="H227" s="51" t="s">
        <v>15</v>
      </c>
      <c r="I227" s="50">
        <v>43279</v>
      </c>
      <c r="J227" s="50" t="s">
        <v>289</v>
      </c>
      <c r="K227" s="55">
        <v>2018</v>
      </c>
    </row>
    <row r="228" spans="1:11" x14ac:dyDescent="0.25">
      <c r="A228" s="49" t="s">
        <v>11</v>
      </c>
      <c r="B228" s="58" t="s">
        <v>326</v>
      </c>
      <c r="C228" s="49">
        <v>1</v>
      </c>
      <c r="D228" s="49" t="s">
        <v>95</v>
      </c>
      <c r="E228" s="49" t="s">
        <v>67</v>
      </c>
      <c r="F228" s="49">
        <v>5500</v>
      </c>
      <c r="G228" s="49">
        <v>0</v>
      </c>
      <c r="H228" s="51" t="s">
        <v>15</v>
      </c>
      <c r="I228" s="50">
        <v>43258</v>
      </c>
      <c r="J228" s="50" t="s">
        <v>289</v>
      </c>
      <c r="K228" s="55">
        <v>2018</v>
      </c>
    </row>
    <row r="229" spans="1:11" x14ac:dyDescent="0.25">
      <c r="A229" s="49" t="s">
        <v>11</v>
      </c>
      <c r="B229" s="58" t="s">
        <v>297</v>
      </c>
      <c r="C229" s="49">
        <v>1</v>
      </c>
      <c r="D229" s="49" t="s">
        <v>294</v>
      </c>
      <c r="E229" s="49" t="s">
        <v>295</v>
      </c>
      <c r="F229" s="56">
        <v>1100</v>
      </c>
      <c r="G229" s="49">
        <v>0</v>
      </c>
      <c r="H229" s="51" t="s">
        <v>298</v>
      </c>
      <c r="I229" s="50">
        <v>43279</v>
      </c>
      <c r="J229" s="50" t="s">
        <v>289</v>
      </c>
      <c r="K229" s="55">
        <v>2018</v>
      </c>
    </row>
    <row r="230" spans="1:11" x14ac:dyDescent="0.25">
      <c r="A230" s="49" t="s">
        <v>11</v>
      </c>
      <c r="B230" s="58" t="s">
        <v>319</v>
      </c>
      <c r="C230" s="49">
        <v>1</v>
      </c>
      <c r="D230" s="49" t="s">
        <v>66</v>
      </c>
      <c r="E230" s="49" t="s">
        <v>67</v>
      </c>
      <c r="F230" s="56">
        <v>5500</v>
      </c>
      <c r="G230" s="49">
        <v>0</v>
      </c>
      <c r="H230" s="51" t="s">
        <v>15</v>
      </c>
      <c r="I230" s="50">
        <v>43286</v>
      </c>
      <c r="J230" s="50" t="s">
        <v>445</v>
      </c>
      <c r="K230" s="55">
        <v>2018</v>
      </c>
    </row>
    <row r="231" spans="1:11" x14ac:dyDescent="0.25">
      <c r="A231" s="49" t="s">
        <v>11</v>
      </c>
      <c r="B231" s="58" t="s">
        <v>329</v>
      </c>
      <c r="C231" s="49">
        <v>1</v>
      </c>
      <c r="D231" s="49" t="s">
        <v>66</v>
      </c>
      <c r="E231" s="49" t="s">
        <v>67</v>
      </c>
      <c r="F231" s="49">
        <v>5500</v>
      </c>
      <c r="G231" s="49">
        <v>0</v>
      </c>
      <c r="H231" s="51" t="s">
        <v>15</v>
      </c>
      <c r="I231" s="50">
        <v>43293</v>
      </c>
      <c r="J231" s="50" t="s">
        <v>445</v>
      </c>
      <c r="K231" s="55">
        <v>2018</v>
      </c>
    </row>
  </sheetData>
  <autoFilter ref="A4:K231">
    <sortState ref="A5:K231">
      <sortCondition ref="J4:J23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4"/>
  <sheetViews>
    <sheetView tabSelected="1" zoomScale="90" zoomScaleNormal="90" workbookViewId="0">
      <selection activeCell="I11" sqref="I11"/>
    </sheetView>
  </sheetViews>
  <sheetFormatPr baseColWidth="10" defaultRowHeight="15" x14ac:dyDescent="0.25"/>
  <cols>
    <col min="1" max="1" width="17" style="5" bestFit="1" customWidth="1"/>
    <col min="2" max="2" width="23.28515625" style="5" customWidth="1"/>
    <col min="3" max="3" width="8.28515625" style="5" customWidth="1"/>
    <col min="4" max="4" width="12" style="26" bestFit="1" customWidth="1"/>
    <col min="5" max="5" width="13" style="26" bestFit="1" customWidth="1"/>
    <col min="6" max="6" width="12" style="26" bestFit="1" customWidth="1"/>
    <col min="7" max="11" width="13" style="26" bestFit="1" customWidth="1"/>
    <col min="12" max="12" width="12.85546875" style="26" bestFit="1" customWidth="1"/>
    <col min="13" max="13" width="13" style="26" bestFit="1" customWidth="1"/>
    <col min="14" max="14" width="12.85546875" style="26" bestFit="1" customWidth="1"/>
    <col min="15" max="18" width="13" style="26" bestFit="1" customWidth="1"/>
    <col min="19" max="20" width="12.85546875" style="27" bestFit="1" customWidth="1"/>
    <col min="21" max="22" width="12.85546875" style="3" bestFit="1" customWidth="1"/>
    <col min="23" max="43" width="11.42578125" style="3"/>
  </cols>
  <sheetData>
    <row r="1" spans="1:42" x14ac:dyDescent="0.25">
      <c r="A1" s="21" t="s">
        <v>371</v>
      </c>
      <c r="B1" s="21"/>
      <c r="C1" s="21"/>
      <c r="D1" s="25"/>
      <c r="E1" s="25"/>
      <c r="F1" s="25"/>
      <c r="G1" s="25"/>
      <c r="H1" s="25"/>
    </row>
    <row r="2" spans="1:42" s="3" customFormat="1" x14ac:dyDescent="0.25">
      <c r="A2" s="22" t="s">
        <v>343</v>
      </c>
      <c r="B2" s="23" t="s">
        <v>378</v>
      </c>
      <c r="C2" s="23"/>
      <c r="D2" s="28"/>
      <c r="E2" s="28"/>
      <c r="F2" s="28"/>
      <c r="G2" s="28"/>
      <c r="H2" s="28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42" s="20" customFormat="1" x14ac:dyDescent="0.25">
      <c r="A3" s="5"/>
      <c r="B3" s="5"/>
      <c r="C3" s="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5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s="31" customFormat="1" x14ac:dyDescent="0.25">
      <c r="D4" s="31">
        <v>2017</v>
      </c>
      <c r="H4" s="33"/>
      <c r="I4" s="31" t="s">
        <v>344</v>
      </c>
    </row>
    <row r="5" spans="1:42" s="31" customFormat="1" x14ac:dyDescent="0.25">
      <c r="A5" s="32" t="s">
        <v>346</v>
      </c>
      <c r="B5" s="32" t="s">
        <v>347</v>
      </c>
      <c r="C5" s="32" t="s">
        <v>478</v>
      </c>
      <c r="D5" s="31" t="s">
        <v>349</v>
      </c>
      <c r="E5" s="31" t="s">
        <v>351</v>
      </c>
      <c r="F5" s="31" t="s">
        <v>352</v>
      </c>
      <c r="G5" s="31" t="s">
        <v>353</v>
      </c>
      <c r="H5" s="33" t="s">
        <v>354</v>
      </c>
      <c r="I5" s="31" t="s">
        <v>355</v>
      </c>
      <c r="J5" s="31" t="s">
        <v>356</v>
      </c>
      <c r="K5" s="31" t="s">
        <v>357</v>
      </c>
      <c r="L5" s="31" t="s">
        <v>358</v>
      </c>
      <c r="M5" s="31" t="s">
        <v>359</v>
      </c>
      <c r="N5" s="31" t="s">
        <v>348</v>
      </c>
      <c r="O5" s="31" t="s">
        <v>349</v>
      </c>
      <c r="P5" s="31" t="s">
        <v>350</v>
      </c>
      <c r="Q5" s="31" t="s">
        <v>351</v>
      </c>
      <c r="R5" s="31" t="s">
        <v>352</v>
      </c>
      <c r="S5" s="31" t="s">
        <v>353</v>
      </c>
      <c r="T5" s="31" t="s">
        <v>354</v>
      </c>
    </row>
    <row r="6" spans="1:42" s="19" customFormat="1" x14ac:dyDescent="0.25">
      <c r="A6" s="5" t="s">
        <v>379</v>
      </c>
      <c r="B6" s="5" t="s">
        <v>41</v>
      </c>
      <c r="C6" s="5">
        <v>180</v>
      </c>
      <c r="D6" s="30"/>
      <c r="E6" s="30">
        <v>5428</v>
      </c>
      <c r="F6" s="30"/>
      <c r="G6" s="30"/>
      <c r="H6" s="34">
        <v>5192</v>
      </c>
      <c r="I6" s="30">
        <v>7788</v>
      </c>
      <c r="J6" s="30">
        <v>5192</v>
      </c>
      <c r="K6" s="30"/>
      <c r="L6" s="30"/>
      <c r="M6" s="30"/>
      <c r="N6" s="30"/>
      <c r="O6" s="30"/>
      <c r="P6" s="30"/>
      <c r="Q6" s="30">
        <v>2596</v>
      </c>
      <c r="R6" s="30">
        <v>5192</v>
      </c>
      <c r="S6" s="30"/>
      <c r="T6" s="30">
        <v>2596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2" s="19" customFormat="1" x14ac:dyDescent="0.25">
      <c r="A7" s="5"/>
      <c r="B7" s="5" t="s">
        <v>36</v>
      </c>
      <c r="C7" s="5">
        <v>240</v>
      </c>
      <c r="D7" s="30"/>
      <c r="E7" s="30"/>
      <c r="F7" s="30"/>
      <c r="G7" s="30"/>
      <c r="H7" s="34">
        <v>2960</v>
      </c>
      <c r="I7" s="30">
        <v>11840</v>
      </c>
      <c r="J7" s="30">
        <v>5920</v>
      </c>
      <c r="K7" s="30">
        <v>5920</v>
      </c>
      <c r="L7" s="30"/>
      <c r="M7" s="30"/>
      <c r="N7" s="30"/>
      <c r="O7" s="30"/>
      <c r="P7" s="30"/>
      <c r="Q7" s="30">
        <v>5920</v>
      </c>
      <c r="R7" s="30">
        <v>5920</v>
      </c>
      <c r="S7" s="30"/>
      <c r="T7" s="30">
        <v>5920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2" s="19" customFormat="1" x14ac:dyDescent="0.25">
      <c r="A8" s="5"/>
      <c r="B8" s="5" t="s">
        <v>33</v>
      </c>
      <c r="C8" s="5">
        <v>260</v>
      </c>
      <c r="D8" s="30"/>
      <c r="E8" s="30">
        <v>3300</v>
      </c>
      <c r="F8" s="30"/>
      <c r="G8" s="30"/>
      <c r="H8" s="34"/>
      <c r="I8" s="30">
        <v>2750</v>
      </c>
      <c r="J8" s="30"/>
      <c r="K8" s="30">
        <v>2750</v>
      </c>
      <c r="L8" s="30"/>
      <c r="M8" s="30"/>
      <c r="N8" s="30"/>
      <c r="O8" s="30">
        <v>2750</v>
      </c>
      <c r="P8" s="30"/>
      <c r="Q8" s="30"/>
      <c r="R8" s="30"/>
      <c r="S8" s="30">
        <v>2750</v>
      </c>
      <c r="T8" s="30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2" s="19" customFormat="1" x14ac:dyDescent="0.25">
      <c r="A9" s="5"/>
      <c r="B9" s="5" t="s">
        <v>27</v>
      </c>
      <c r="C9" s="5">
        <v>330</v>
      </c>
      <c r="D9" s="30"/>
      <c r="E9" s="30"/>
      <c r="F9" s="30"/>
      <c r="G9" s="30"/>
      <c r="H9" s="34">
        <v>5500</v>
      </c>
      <c r="I9" s="30">
        <v>5500</v>
      </c>
      <c r="J9" s="30">
        <v>2750</v>
      </c>
      <c r="K9" s="30"/>
      <c r="L9" s="30"/>
      <c r="M9" s="30"/>
      <c r="N9" s="30"/>
      <c r="O9" s="30">
        <v>2750</v>
      </c>
      <c r="P9" s="30"/>
      <c r="Q9" s="30"/>
      <c r="R9" s="30"/>
      <c r="S9" s="30">
        <v>2750</v>
      </c>
      <c r="T9" s="3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2" s="19" customFormat="1" x14ac:dyDescent="0.25">
      <c r="A10" s="5"/>
      <c r="B10" s="5"/>
      <c r="C10" s="5"/>
      <c r="D10" s="30"/>
      <c r="E10" s="30"/>
      <c r="F10" s="30"/>
      <c r="G10" s="30"/>
      <c r="H10" s="34"/>
      <c r="I10" s="71">
        <f>SUM(I6:I9)</f>
        <v>27878</v>
      </c>
      <c r="J10" s="71">
        <f t="shared" ref="J10:T10" si="0">SUM(J6:J9)</f>
        <v>13862</v>
      </c>
      <c r="K10" s="71">
        <f t="shared" si="0"/>
        <v>8670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1">
        <f t="shared" si="0"/>
        <v>5500</v>
      </c>
      <c r="P10" s="71">
        <f t="shared" si="0"/>
        <v>0</v>
      </c>
      <c r="Q10" s="71">
        <f t="shared" si="0"/>
        <v>8516</v>
      </c>
      <c r="R10" s="71">
        <f t="shared" si="0"/>
        <v>11112</v>
      </c>
      <c r="S10" s="71">
        <f t="shared" si="0"/>
        <v>5500</v>
      </c>
      <c r="T10" s="71">
        <f t="shared" si="0"/>
        <v>8516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2" s="19" customFormat="1" x14ac:dyDescent="0.25">
      <c r="A11" s="5"/>
      <c r="B11" s="5" t="s">
        <v>19</v>
      </c>
      <c r="C11" s="5">
        <v>350</v>
      </c>
      <c r="D11" s="30">
        <v>548</v>
      </c>
      <c r="E11" s="30"/>
      <c r="F11" s="30">
        <v>5418</v>
      </c>
      <c r="G11" s="30"/>
      <c r="H11" s="34"/>
      <c r="I11" s="30"/>
      <c r="J11" s="30"/>
      <c r="K11" s="30"/>
      <c r="L11" s="30">
        <v>5418</v>
      </c>
      <c r="M11" s="30"/>
      <c r="N11" s="30"/>
      <c r="O11" s="30">
        <v>5418</v>
      </c>
      <c r="P11" s="30"/>
      <c r="Q11" s="30"/>
      <c r="R11" s="30"/>
      <c r="S11" s="30"/>
      <c r="T11" s="30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2" s="19" customFormat="1" x14ac:dyDescent="0.25">
      <c r="A12" s="5"/>
      <c r="B12" s="5" t="s">
        <v>13</v>
      </c>
      <c r="C12" s="5">
        <v>300</v>
      </c>
      <c r="D12" s="30"/>
      <c r="E12" s="30">
        <v>3708</v>
      </c>
      <c r="F12" s="30"/>
      <c r="G12" s="30"/>
      <c r="H12" s="34"/>
      <c r="I12" s="30"/>
      <c r="J12" s="30"/>
      <c r="K12" s="30"/>
      <c r="L12" s="30">
        <v>2700</v>
      </c>
      <c r="M12" s="30"/>
      <c r="N12" s="30"/>
      <c r="O12" s="30"/>
      <c r="P12" s="30"/>
      <c r="Q12" s="30"/>
      <c r="R12" s="30"/>
      <c r="S12" s="30"/>
      <c r="T12" s="3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2" s="19" customFormat="1" x14ac:dyDescent="0.25">
      <c r="A13" s="5"/>
      <c r="B13" s="5" t="s">
        <v>46</v>
      </c>
      <c r="C13" s="5">
        <v>330</v>
      </c>
      <c r="D13" s="30"/>
      <c r="E13" s="30"/>
      <c r="F13" s="30"/>
      <c r="G13" s="30">
        <v>0.01</v>
      </c>
      <c r="H13" s="34"/>
      <c r="I13" s="30"/>
      <c r="J13" s="30"/>
      <c r="K13" s="30"/>
      <c r="L13" s="30">
        <v>3144</v>
      </c>
      <c r="M13" s="30"/>
      <c r="N13" s="30">
        <v>3144</v>
      </c>
      <c r="O13" s="30"/>
      <c r="P13" s="30"/>
      <c r="Q13" s="30"/>
      <c r="R13" s="30">
        <v>3144</v>
      </c>
      <c r="S13" s="30"/>
      <c r="T13" s="30">
        <v>3144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2" s="19" customFormat="1" x14ac:dyDescent="0.25">
      <c r="A14" s="5"/>
      <c r="B14" s="5" t="s">
        <v>56</v>
      </c>
      <c r="C14" s="5">
        <v>430</v>
      </c>
      <c r="D14" s="30"/>
      <c r="E14" s="30"/>
      <c r="F14" s="30"/>
      <c r="G14" s="30"/>
      <c r="H14" s="34">
        <v>5560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2" s="19" customFormat="1" x14ac:dyDescent="0.25">
      <c r="A15" s="5" t="s">
        <v>360</v>
      </c>
      <c r="B15" s="5" t="s">
        <v>109</v>
      </c>
      <c r="C15" s="5">
        <v>305</v>
      </c>
      <c r="D15" s="30"/>
      <c r="E15" s="30"/>
      <c r="F15" s="30">
        <v>22000</v>
      </c>
      <c r="G15" s="30">
        <v>22000</v>
      </c>
      <c r="H15" s="34">
        <v>16500</v>
      </c>
      <c r="I15" s="30">
        <v>16500</v>
      </c>
      <c r="J15" s="30">
        <v>16500</v>
      </c>
      <c r="K15" s="30">
        <v>38500</v>
      </c>
      <c r="L15" s="30">
        <v>22000</v>
      </c>
      <c r="M15" s="30">
        <v>22000</v>
      </c>
      <c r="N15" s="30">
        <v>27500</v>
      </c>
      <c r="O15" s="30">
        <v>33000</v>
      </c>
      <c r="P15" s="30">
        <v>5500</v>
      </c>
      <c r="Q15" s="30">
        <v>27500</v>
      </c>
      <c r="R15" s="30">
        <v>27500</v>
      </c>
      <c r="S15" s="30">
        <v>22000</v>
      </c>
      <c r="T15" s="30">
        <v>27500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2" s="19" customFormat="1" x14ac:dyDescent="0.25">
      <c r="A16" s="5"/>
      <c r="B16" s="5" t="s">
        <v>102</v>
      </c>
      <c r="C16" s="5">
        <v>180</v>
      </c>
      <c r="D16" s="30"/>
      <c r="E16" s="30"/>
      <c r="F16" s="30">
        <v>10800</v>
      </c>
      <c r="G16" s="30">
        <v>16200</v>
      </c>
      <c r="H16" s="34">
        <v>10800.01</v>
      </c>
      <c r="I16" s="30">
        <v>21600</v>
      </c>
      <c r="J16" s="30">
        <v>10800</v>
      </c>
      <c r="K16" s="30">
        <v>21600</v>
      </c>
      <c r="L16" s="30">
        <v>27000</v>
      </c>
      <c r="M16" s="30">
        <v>5400</v>
      </c>
      <c r="N16" s="30">
        <v>16200</v>
      </c>
      <c r="O16" s="30">
        <v>10800</v>
      </c>
      <c r="P16" s="30">
        <v>5400</v>
      </c>
      <c r="Q16" s="30">
        <v>10800</v>
      </c>
      <c r="R16" s="30">
        <v>21600</v>
      </c>
      <c r="S16" s="30">
        <v>10800</v>
      </c>
      <c r="T16" s="30">
        <v>16200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s="19" customFormat="1" x14ac:dyDescent="0.25">
      <c r="A17" s="5"/>
      <c r="B17" s="5" t="s">
        <v>59</v>
      </c>
      <c r="C17" s="5">
        <v>125</v>
      </c>
      <c r="D17" s="30"/>
      <c r="E17" s="30"/>
      <c r="F17" s="30">
        <v>2750</v>
      </c>
      <c r="G17" s="30"/>
      <c r="H17" s="34">
        <v>2750</v>
      </c>
      <c r="I17" s="30"/>
      <c r="J17" s="30">
        <v>2750</v>
      </c>
      <c r="K17" s="30">
        <v>2750</v>
      </c>
      <c r="L17" s="30"/>
      <c r="M17" s="30">
        <v>2750</v>
      </c>
      <c r="N17" s="30">
        <v>2750</v>
      </c>
      <c r="O17" s="30"/>
      <c r="P17" s="30">
        <v>2750</v>
      </c>
      <c r="Q17" s="30"/>
      <c r="R17" s="30">
        <v>2750</v>
      </c>
      <c r="S17" s="30">
        <v>2750</v>
      </c>
      <c r="T17" s="30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s="19" customFormat="1" x14ac:dyDescent="0.25">
      <c r="A18" s="5"/>
      <c r="B18" s="5" t="s">
        <v>376</v>
      </c>
      <c r="C18" s="5">
        <v>125</v>
      </c>
      <c r="D18" s="30"/>
      <c r="E18" s="30"/>
      <c r="F18" s="30"/>
      <c r="G18" s="30"/>
      <c r="H18" s="34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s="19" customFormat="1" x14ac:dyDescent="0.25">
      <c r="A19" s="5"/>
      <c r="B19" s="5" t="s">
        <v>294</v>
      </c>
      <c r="C19" s="5">
        <v>160</v>
      </c>
      <c r="D19" s="30"/>
      <c r="E19" s="30"/>
      <c r="F19" s="30"/>
      <c r="G19" s="30"/>
      <c r="H19" s="34"/>
      <c r="I19" s="30"/>
      <c r="J19" s="30"/>
      <c r="K19" s="30">
        <v>1100</v>
      </c>
      <c r="L19" s="30"/>
      <c r="M19" s="30"/>
      <c r="N19" s="30">
        <v>1100</v>
      </c>
      <c r="O19" s="30"/>
      <c r="P19" s="30"/>
      <c r="Q19" s="30"/>
      <c r="R19" s="30"/>
      <c r="S19" s="30"/>
      <c r="T19" s="30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s="19" customFormat="1" x14ac:dyDescent="0.25">
      <c r="A20" s="5"/>
      <c r="B20" s="5" t="s">
        <v>74</v>
      </c>
      <c r="C20" s="5">
        <v>180</v>
      </c>
      <c r="D20" s="30"/>
      <c r="E20" s="30"/>
      <c r="F20" s="30">
        <v>5500</v>
      </c>
      <c r="G20" s="30">
        <v>2750</v>
      </c>
      <c r="H20" s="34"/>
      <c r="I20" s="30">
        <v>2750</v>
      </c>
      <c r="J20" s="30">
        <v>2750</v>
      </c>
      <c r="K20" s="30">
        <v>5500</v>
      </c>
      <c r="L20" s="30">
        <v>5500</v>
      </c>
      <c r="M20" s="30"/>
      <c r="N20" s="30">
        <v>5500</v>
      </c>
      <c r="O20" s="30"/>
      <c r="P20" s="30"/>
      <c r="Q20" s="30">
        <v>5500</v>
      </c>
      <c r="R20" s="30">
        <v>2750</v>
      </c>
      <c r="S20" s="30">
        <v>5500</v>
      </c>
      <c r="T20" s="30">
        <v>5500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s="19" customFormat="1" x14ac:dyDescent="0.25">
      <c r="A21" s="5"/>
      <c r="B21" s="5" t="s">
        <v>78</v>
      </c>
      <c r="C21" s="5">
        <v>200</v>
      </c>
      <c r="D21" s="30"/>
      <c r="E21" s="30"/>
      <c r="F21" s="30">
        <v>2750</v>
      </c>
      <c r="G21" s="30">
        <v>2750.01</v>
      </c>
      <c r="H21" s="34">
        <v>2750.01</v>
      </c>
      <c r="I21" s="30">
        <v>11000</v>
      </c>
      <c r="J21" s="30">
        <v>5500</v>
      </c>
      <c r="K21" s="30">
        <v>5500</v>
      </c>
      <c r="L21" s="30">
        <v>5500</v>
      </c>
      <c r="M21" s="30">
        <v>2750</v>
      </c>
      <c r="N21" s="30">
        <v>8250</v>
      </c>
      <c r="O21" s="30">
        <v>2750</v>
      </c>
      <c r="P21" s="30">
        <v>2750</v>
      </c>
      <c r="Q21" s="30">
        <v>2750</v>
      </c>
      <c r="R21" s="30">
        <v>5500</v>
      </c>
      <c r="S21" s="30"/>
      <c r="T21" s="30">
        <v>5500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s="19" customFormat="1" x14ac:dyDescent="0.25">
      <c r="A22" s="5"/>
      <c r="B22" s="5" t="s">
        <v>81</v>
      </c>
      <c r="C22" s="5">
        <v>200</v>
      </c>
      <c r="D22" s="30"/>
      <c r="E22" s="30"/>
      <c r="F22" s="30">
        <v>2750</v>
      </c>
      <c r="G22" s="30">
        <v>2750</v>
      </c>
      <c r="H22" s="34">
        <v>2750</v>
      </c>
      <c r="I22" s="30">
        <v>2750</v>
      </c>
      <c r="J22" s="30">
        <v>2750</v>
      </c>
      <c r="K22" s="30">
        <v>2750</v>
      </c>
      <c r="L22" s="30"/>
      <c r="M22" s="30">
        <v>5500</v>
      </c>
      <c r="N22" s="30"/>
      <c r="O22" s="30">
        <v>2750</v>
      </c>
      <c r="P22" s="30"/>
      <c r="Q22" s="30">
        <v>5500</v>
      </c>
      <c r="R22" s="30">
        <v>2750</v>
      </c>
      <c r="S22" s="30">
        <v>5500</v>
      </c>
      <c r="T22" s="3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s="19" customFormat="1" x14ac:dyDescent="0.25">
      <c r="A23" s="5"/>
      <c r="B23" s="5" t="s">
        <v>188</v>
      </c>
      <c r="C23" s="5">
        <v>220</v>
      </c>
      <c r="D23" s="30"/>
      <c r="E23" s="30"/>
      <c r="F23" s="30"/>
      <c r="G23" s="30"/>
      <c r="H23" s="34"/>
      <c r="I23" s="30"/>
      <c r="J23" s="30"/>
      <c r="K23" s="30"/>
      <c r="L23" s="30">
        <v>2750</v>
      </c>
      <c r="M23" s="30"/>
      <c r="N23" s="30">
        <v>2750</v>
      </c>
      <c r="O23" s="30"/>
      <c r="P23" s="30"/>
      <c r="Q23" s="30">
        <v>2750</v>
      </c>
      <c r="R23" s="30">
        <v>2750</v>
      </c>
      <c r="S23" s="30"/>
      <c r="T23" s="3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s="19" customFormat="1" x14ac:dyDescent="0.25">
      <c r="A24" s="5"/>
      <c r="B24" s="5" t="s">
        <v>97</v>
      </c>
      <c r="C24" s="5">
        <v>220</v>
      </c>
      <c r="D24" s="30"/>
      <c r="E24" s="30"/>
      <c r="F24" s="30"/>
      <c r="G24" s="30">
        <v>5500</v>
      </c>
      <c r="H24" s="34"/>
      <c r="I24" s="30"/>
      <c r="J24" s="30">
        <v>2750</v>
      </c>
      <c r="K24" s="30">
        <v>2750</v>
      </c>
      <c r="L24" s="30">
        <v>2750</v>
      </c>
      <c r="M24" s="30"/>
      <c r="N24" s="30"/>
      <c r="O24" s="30">
        <v>2750</v>
      </c>
      <c r="P24" s="30"/>
      <c r="Q24" s="30"/>
      <c r="R24" s="30"/>
      <c r="S24" s="30"/>
      <c r="T24" s="3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s="19" customFormat="1" x14ac:dyDescent="0.25">
      <c r="A25" s="5"/>
      <c r="B25" s="5" t="s">
        <v>70</v>
      </c>
      <c r="C25" s="5">
        <v>240</v>
      </c>
      <c r="D25" s="30"/>
      <c r="E25" s="30"/>
      <c r="F25" s="30">
        <v>11000</v>
      </c>
      <c r="G25" s="30">
        <v>11000.02</v>
      </c>
      <c r="H25" s="34">
        <v>11000</v>
      </c>
      <c r="I25" s="30">
        <v>11000</v>
      </c>
      <c r="J25" s="30">
        <v>11000</v>
      </c>
      <c r="K25" s="30">
        <v>22000</v>
      </c>
      <c r="L25" s="30">
        <v>11000</v>
      </c>
      <c r="M25" s="30">
        <v>11000</v>
      </c>
      <c r="N25" s="30">
        <v>11000</v>
      </c>
      <c r="O25" s="30">
        <v>16500</v>
      </c>
      <c r="P25" s="30">
        <v>8250</v>
      </c>
      <c r="Q25" s="30">
        <v>11000</v>
      </c>
      <c r="R25" s="30">
        <v>16500</v>
      </c>
      <c r="S25" s="30">
        <v>11000</v>
      </c>
      <c r="T25" s="30">
        <v>16500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s="19" customFormat="1" x14ac:dyDescent="0.25">
      <c r="A26" s="5"/>
      <c r="B26" s="5" t="s">
        <v>377</v>
      </c>
      <c r="C26" s="5">
        <v>240</v>
      </c>
      <c r="D26" s="30"/>
      <c r="E26" s="30"/>
      <c r="F26" s="30"/>
      <c r="G26" s="30"/>
      <c r="H26" s="34"/>
      <c r="I26" s="30"/>
      <c r="J26" s="30">
        <v>5500</v>
      </c>
      <c r="K26" s="30">
        <v>16500</v>
      </c>
      <c r="L26" s="30">
        <v>5500</v>
      </c>
      <c r="M26" s="30">
        <v>5500</v>
      </c>
      <c r="N26" s="30">
        <v>5500</v>
      </c>
      <c r="O26" s="30">
        <v>2750</v>
      </c>
      <c r="P26" s="30"/>
      <c r="Q26" s="30">
        <v>11000</v>
      </c>
      <c r="R26" s="30">
        <v>16500</v>
      </c>
      <c r="S26" s="30">
        <v>11000</v>
      </c>
      <c r="T26" s="30">
        <v>5500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s="19" customFormat="1" x14ac:dyDescent="0.25">
      <c r="A27" s="5"/>
      <c r="B27" s="5" t="s">
        <v>99</v>
      </c>
      <c r="C27" s="5">
        <v>280</v>
      </c>
      <c r="D27" s="30"/>
      <c r="E27" s="30"/>
      <c r="F27" s="30">
        <v>2750</v>
      </c>
      <c r="G27" s="30">
        <v>2750</v>
      </c>
      <c r="H27" s="34">
        <v>2750</v>
      </c>
      <c r="I27" s="30">
        <v>2750</v>
      </c>
      <c r="J27" s="30"/>
      <c r="K27" s="30">
        <v>5500</v>
      </c>
      <c r="L27" s="30">
        <v>2750</v>
      </c>
      <c r="M27" s="30"/>
      <c r="N27" s="30">
        <v>2750</v>
      </c>
      <c r="O27" s="30"/>
      <c r="P27" s="30"/>
      <c r="Q27" s="30">
        <v>2750</v>
      </c>
      <c r="R27" s="30">
        <v>2750</v>
      </c>
      <c r="S27" s="30">
        <v>2750</v>
      </c>
      <c r="T27" s="30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s="19" customFormat="1" x14ac:dyDescent="0.25">
      <c r="A28" s="5"/>
      <c r="B28" s="5" t="s">
        <v>66</v>
      </c>
      <c r="C28" s="5">
        <v>330</v>
      </c>
      <c r="D28" s="30"/>
      <c r="E28" s="30">
        <v>22000</v>
      </c>
      <c r="F28" s="30">
        <v>11000</v>
      </c>
      <c r="G28" s="30">
        <v>33000.020000000004</v>
      </c>
      <c r="H28" s="34">
        <v>16500</v>
      </c>
      <c r="I28" s="30">
        <v>22000</v>
      </c>
      <c r="J28" s="30">
        <v>16500</v>
      </c>
      <c r="K28" s="30">
        <v>22000</v>
      </c>
      <c r="L28" s="30">
        <v>22000</v>
      </c>
      <c r="M28" s="30">
        <v>5500</v>
      </c>
      <c r="N28" s="30">
        <v>27500</v>
      </c>
      <c r="O28" s="30">
        <v>22000</v>
      </c>
      <c r="P28" s="30"/>
      <c r="Q28" s="30">
        <v>11000</v>
      </c>
      <c r="R28" s="30">
        <v>16500</v>
      </c>
      <c r="S28" s="30">
        <v>22000</v>
      </c>
      <c r="T28" s="30">
        <v>11000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s="19" customFormat="1" x14ac:dyDescent="0.25">
      <c r="A29" s="5"/>
      <c r="B29" s="5" t="s">
        <v>95</v>
      </c>
      <c r="C29" s="5">
        <v>330</v>
      </c>
      <c r="D29" s="30"/>
      <c r="E29" s="30">
        <v>22000</v>
      </c>
      <c r="F29" s="30">
        <v>44000</v>
      </c>
      <c r="G29" s="30">
        <v>22000</v>
      </c>
      <c r="H29" s="34">
        <v>11000</v>
      </c>
      <c r="I29" s="30">
        <v>22000</v>
      </c>
      <c r="J29" s="30">
        <v>27500</v>
      </c>
      <c r="K29" s="30">
        <v>37500</v>
      </c>
      <c r="L29" s="30">
        <v>22000</v>
      </c>
      <c r="M29" s="30">
        <v>22000</v>
      </c>
      <c r="N29" s="30">
        <v>5500</v>
      </c>
      <c r="O29" s="30">
        <v>11000</v>
      </c>
      <c r="P29" s="30"/>
      <c r="Q29" s="30">
        <v>16500</v>
      </c>
      <c r="R29" s="30">
        <v>22000</v>
      </c>
      <c r="S29" s="30">
        <v>22000</v>
      </c>
      <c r="T29" s="30">
        <v>30250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s="19" customFormat="1" x14ac:dyDescent="0.25">
      <c r="A30" s="5"/>
      <c r="B30" s="5" t="s">
        <v>62</v>
      </c>
      <c r="C30" s="5">
        <v>110</v>
      </c>
      <c r="D30" s="30"/>
      <c r="E30" s="30"/>
      <c r="F30" s="30">
        <v>222</v>
      </c>
      <c r="G30" s="30"/>
      <c r="H30" s="34"/>
      <c r="I30" s="30"/>
      <c r="J30" s="30">
        <v>1250</v>
      </c>
      <c r="K30" s="30"/>
      <c r="L30" s="30"/>
      <c r="M30" s="30"/>
      <c r="N30" s="30"/>
      <c r="O30" s="30">
        <v>1250</v>
      </c>
      <c r="P30" s="30"/>
      <c r="Q30" s="30"/>
      <c r="R30" s="30"/>
      <c r="S30" s="30"/>
      <c r="T30" s="30"/>
      <c r="U30" s="4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s="20" customFormat="1" x14ac:dyDescent="0.25">
      <c r="A31" s="5"/>
      <c r="B31" s="5" t="s">
        <v>345</v>
      </c>
      <c r="C31" s="5"/>
      <c r="D31" s="35">
        <v>548</v>
      </c>
      <c r="E31" s="35">
        <v>56436</v>
      </c>
      <c r="F31" s="35">
        <v>120940</v>
      </c>
      <c r="G31" s="35">
        <v>120700.06</v>
      </c>
      <c r="H31" s="36">
        <v>96012.02</v>
      </c>
      <c r="I31" s="35">
        <v>140228</v>
      </c>
      <c r="J31" s="35">
        <v>119412</v>
      </c>
      <c r="K31" s="35">
        <v>192620</v>
      </c>
      <c r="L31" s="35">
        <v>140012</v>
      </c>
      <c r="M31" s="35">
        <v>82400</v>
      </c>
      <c r="N31" s="35">
        <v>119444</v>
      </c>
      <c r="O31" s="35">
        <v>116468</v>
      </c>
      <c r="P31" s="35">
        <v>24650</v>
      </c>
      <c r="Q31" s="35">
        <v>115566</v>
      </c>
      <c r="R31" s="35">
        <v>154106</v>
      </c>
      <c r="S31" s="35">
        <v>120800</v>
      </c>
      <c r="T31" s="35">
        <v>129610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s="5" customFormat="1" x14ac:dyDescent="0.25"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7"/>
      <c r="R32" s="27"/>
      <c r="S32" s="27"/>
      <c r="T32" s="27"/>
      <c r="U32" s="3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8:43" x14ac:dyDescent="0.25">
      <c r="R33" s="27"/>
      <c r="AP33"/>
      <c r="AQ33"/>
    </row>
    <row r="34" spans="18:43" x14ac:dyDescent="0.25">
      <c r="AQ34"/>
    </row>
  </sheetData>
  <sortState ref="A6:U37">
    <sortCondition ref="A6:A37"/>
  </sortState>
  <pageMargins left="0.25" right="0.25" top="0.75" bottom="0.75" header="0.3" footer="0.3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9"/>
  <sheetViews>
    <sheetView topLeftCell="A12" workbookViewId="0">
      <selection sqref="A1:H27"/>
    </sheetView>
  </sheetViews>
  <sheetFormatPr baseColWidth="10" defaultRowHeight="15" x14ac:dyDescent="0.25"/>
  <cols>
    <col min="2" max="2" width="31.140625" customWidth="1"/>
    <col min="3" max="3" width="13" customWidth="1"/>
    <col min="4" max="4" width="14.140625" customWidth="1"/>
    <col min="5" max="5" width="12.7109375" customWidth="1"/>
    <col min="6" max="6" width="13.28515625" customWidth="1"/>
    <col min="7" max="7" width="11.7109375" customWidth="1"/>
  </cols>
  <sheetData>
    <row r="2" spans="2:7" x14ac:dyDescent="0.25">
      <c r="B2" s="18" t="s">
        <v>380</v>
      </c>
      <c r="C2" s="7"/>
      <c r="D2" s="7"/>
      <c r="E2" s="7"/>
      <c r="F2" s="7"/>
      <c r="G2" s="8"/>
    </row>
    <row r="3" spans="2:7" x14ac:dyDescent="0.25">
      <c r="B3" s="9"/>
      <c r="C3" s="3"/>
      <c r="D3" s="3"/>
      <c r="E3" s="3"/>
      <c r="F3" s="3"/>
      <c r="G3" s="10"/>
    </row>
    <row r="4" spans="2:7" x14ac:dyDescent="0.25">
      <c r="B4" s="9"/>
      <c r="C4" s="3"/>
      <c r="D4" s="3"/>
      <c r="E4" s="3"/>
      <c r="F4" s="3"/>
      <c r="G4" s="10"/>
    </row>
    <row r="5" spans="2:7" x14ac:dyDescent="0.25">
      <c r="B5" s="9" t="s">
        <v>361</v>
      </c>
      <c r="C5" s="11">
        <v>1521653</v>
      </c>
      <c r="D5" s="3"/>
      <c r="E5" s="3"/>
      <c r="F5" s="3"/>
      <c r="G5" s="10"/>
    </row>
    <row r="6" spans="2:7" x14ac:dyDescent="0.25">
      <c r="B6" s="9" t="s">
        <v>384</v>
      </c>
      <c r="C6" s="6">
        <f>-(G7+G8+10000)</f>
        <v>-158670</v>
      </c>
      <c r="D6" s="12" t="s">
        <v>374</v>
      </c>
      <c r="E6" s="3"/>
      <c r="F6" s="3"/>
      <c r="G6" s="10"/>
    </row>
    <row r="7" spans="2:7" x14ac:dyDescent="0.25">
      <c r="B7" s="9"/>
      <c r="C7" s="11">
        <f>C5+C6</f>
        <v>1362983</v>
      </c>
      <c r="D7" s="3"/>
      <c r="F7" s="38" t="s">
        <v>382</v>
      </c>
      <c r="G7" s="45">
        <v>101750</v>
      </c>
    </row>
    <row r="8" spans="2:7" x14ac:dyDescent="0.25">
      <c r="B8" s="9"/>
      <c r="C8" s="3"/>
      <c r="D8" s="3"/>
      <c r="F8" s="38" t="s">
        <v>383</v>
      </c>
      <c r="G8" s="45">
        <f>92*510</f>
        <v>46920</v>
      </c>
    </row>
    <row r="9" spans="2:7" x14ac:dyDescent="0.25">
      <c r="B9" s="9"/>
      <c r="C9" s="3"/>
      <c r="D9" s="3"/>
      <c r="F9" s="38"/>
      <c r="G9" s="40"/>
    </row>
    <row r="10" spans="2:7" x14ac:dyDescent="0.25">
      <c r="B10" s="43">
        <v>2017</v>
      </c>
      <c r="C10" s="27" t="s">
        <v>385</v>
      </c>
      <c r="D10" s="27" t="s">
        <v>386</v>
      </c>
      <c r="E10" s="27" t="s">
        <v>387</v>
      </c>
      <c r="F10" s="3"/>
      <c r="G10" s="10"/>
    </row>
    <row r="11" spans="2:7" x14ac:dyDescent="0.25">
      <c r="B11" s="9" t="s">
        <v>390</v>
      </c>
      <c r="C11" s="41">
        <v>1327391</v>
      </c>
      <c r="D11" s="30">
        <f>118*510</f>
        <v>60180</v>
      </c>
      <c r="E11" s="44">
        <f>D11+C11</f>
        <v>1387571</v>
      </c>
      <c r="F11" s="39" t="s">
        <v>391</v>
      </c>
      <c r="G11" s="10"/>
    </row>
    <row r="12" spans="2:7" x14ac:dyDescent="0.25">
      <c r="B12" s="9" t="s">
        <v>368</v>
      </c>
      <c r="C12" s="41">
        <v>921960</v>
      </c>
      <c r="D12" s="30">
        <f>64*510</f>
        <v>32640</v>
      </c>
      <c r="E12" s="44">
        <f t="shared" ref="E12:E13" si="0">D12+C12</f>
        <v>954600</v>
      </c>
      <c r="F12" s="3"/>
      <c r="G12" s="10"/>
    </row>
    <row r="13" spans="2:7" x14ac:dyDescent="0.25">
      <c r="B13" s="37" t="s">
        <v>381</v>
      </c>
      <c r="C13" s="30">
        <f>C11-C12</f>
        <v>405431</v>
      </c>
      <c r="D13" s="30">
        <f>D11-D12</f>
        <v>27540</v>
      </c>
      <c r="E13" s="44">
        <f t="shared" si="0"/>
        <v>432971</v>
      </c>
      <c r="G13" s="10"/>
    </row>
    <row r="14" spans="2:7" x14ac:dyDescent="0.25">
      <c r="B14" s="37"/>
      <c r="G14" s="10"/>
    </row>
    <row r="15" spans="2:7" x14ac:dyDescent="0.25">
      <c r="B15" s="9"/>
      <c r="C15" s="3"/>
      <c r="D15" s="3"/>
      <c r="E15" s="3"/>
      <c r="F15" s="3"/>
      <c r="G15" s="10"/>
    </row>
    <row r="16" spans="2:7" x14ac:dyDescent="0.25">
      <c r="B16" s="9" t="s">
        <v>363</v>
      </c>
      <c r="C16" s="11">
        <v>1091550</v>
      </c>
      <c r="D16" s="12"/>
      <c r="E16" s="3"/>
      <c r="F16" s="3"/>
      <c r="G16" s="10"/>
    </row>
    <row r="17" spans="2:10" x14ac:dyDescent="0.25">
      <c r="B17" s="9" t="s">
        <v>364</v>
      </c>
      <c r="C17" s="6">
        <f>SUM(G7:G8)</f>
        <v>148670</v>
      </c>
      <c r="D17" s="12" t="s">
        <v>375</v>
      </c>
      <c r="E17" s="3"/>
      <c r="F17" s="3"/>
      <c r="G17" s="10"/>
    </row>
    <row r="18" spans="2:10" x14ac:dyDescent="0.25">
      <c r="B18" s="9" t="s">
        <v>365</v>
      </c>
      <c r="C18" s="11">
        <f>C16+C17</f>
        <v>1240220</v>
      </c>
      <c r="D18" s="3"/>
      <c r="E18" s="3"/>
      <c r="F18" s="3"/>
      <c r="G18" s="10"/>
    </row>
    <row r="19" spans="2:10" x14ac:dyDescent="0.25">
      <c r="B19" s="9"/>
      <c r="C19" s="11"/>
      <c r="D19" s="3"/>
      <c r="E19" s="3"/>
      <c r="F19" s="3"/>
      <c r="G19" s="10"/>
      <c r="J19" s="24"/>
    </row>
    <row r="20" spans="2:10" x14ac:dyDescent="0.25">
      <c r="B20" s="9"/>
      <c r="C20" s="3"/>
      <c r="D20" s="3"/>
      <c r="E20" s="3"/>
      <c r="F20" s="3"/>
      <c r="G20" s="10"/>
    </row>
    <row r="21" spans="2:10" x14ac:dyDescent="0.25">
      <c r="B21" s="9" t="s">
        <v>392</v>
      </c>
      <c r="C21" s="11">
        <v>1339650</v>
      </c>
      <c r="D21" s="12" t="s">
        <v>394</v>
      </c>
      <c r="E21" s="3"/>
      <c r="F21" s="3"/>
      <c r="G21" s="10"/>
    </row>
    <row r="22" spans="2:10" x14ac:dyDescent="0.25">
      <c r="B22" s="9" t="s">
        <v>393</v>
      </c>
      <c r="C22" s="11">
        <v>642610</v>
      </c>
      <c r="D22" s="12"/>
      <c r="E22" s="3"/>
      <c r="F22" s="3"/>
      <c r="G22" s="10"/>
    </row>
    <row r="23" spans="2:10" x14ac:dyDescent="0.25">
      <c r="B23" s="9"/>
      <c r="C23" s="11"/>
      <c r="D23" s="12"/>
      <c r="E23" s="3"/>
      <c r="F23" s="3"/>
      <c r="G23" s="10"/>
    </row>
    <row r="24" spans="2:10" x14ac:dyDescent="0.25">
      <c r="B24" s="9"/>
      <c r="C24" s="11"/>
      <c r="D24" s="12"/>
      <c r="E24" s="3"/>
      <c r="F24" s="3"/>
      <c r="G24" s="10"/>
    </row>
    <row r="25" spans="2:10" x14ac:dyDescent="0.25">
      <c r="B25" s="14" t="s">
        <v>388</v>
      </c>
      <c r="C25" s="3"/>
      <c r="D25" s="3"/>
      <c r="E25" s="3"/>
      <c r="F25" s="3"/>
      <c r="G25" s="10"/>
    </row>
    <row r="26" spans="2:10" x14ac:dyDescent="0.25">
      <c r="B26" s="42" t="s">
        <v>389</v>
      </c>
      <c r="C26" s="16"/>
      <c r="D26" s="16"/>
      <c r="E26" s="16"/>
      <c r="F26" s="16"/>
      <c r="G26" s="17"/>
    </row>
    <row r="30" spans="2:10" x14ac:dyDescent="0.25">
      <c r="B30" s="18" t="s">
        <v>366</v>
      </c>
      <c r="C30" s="7"/>
      <c r="D30" s="7"/>
      <c r="E30" s="7"/>
      <c r="F30" s="7"/>
      <c r="G30" s="8"/>
    </row>
    <row r="31" spans="2:10" x14ac:dyDescent="0.25">
      <c r="B31" s="9"/>
      <c r="C31" s="3"/>
      <c r="D31" s="3"/>
      <c r="E31" s="3"/>
      <c r="F31" s="3"/>
      <c r="G31" s="10"/>
    </row>
    <row r="32" spans="2:10" x14ac:dyDescent="0.25">
      <c r="B32" s="9"/>
      <c r="C32" s="3"/>
      <c r="D32" s="3"/>
      <c r="E32" s="3"/>
      <c r="F32" s="3"/>
      <c r="G32" s="10"/>
    </row>
    <row r="33" spans="2:7" x14ac:dyDescent="0.25">
      <c r="B33" s="9" t="s">
        <v>361</v>
      </c>
      <c r="C33" s="11">
        <v>1521653</v>
      </c>
      <c r="D33" s="3"/>
      <c r="E33" s="3"/>
      <c r="F33" s="3"/>
      <c r="G33" s="10"/>
    </row>
    <row r="34" spans="2:7" x14ac:dyDescent="0.25">
      <c r="B34" s="9" t="s">
        <v>384</v>
      </c>
      <c r="C34" s="6">
        <v>-184000</v>
      </c>
      <c r="D34" s="12" t="s">
        <v>374</v>
      </c>
      <c r="E34" s="3"/>
      <c r="F34" s="3"/>
      <c r="G34" s="10"/>
    </row>
    <row r="35" spans="2:7" x14ac:dyDescent="0.25">
      <c r="B35" s="9"/>
      <c r="C35" s="11">
        <v>1337653</v>
      </c>
      <c r="D35" s="3"/>
      <c r="E35" s="3"/>
      <c r="F35" s="3"/>
      <c r="G35" s="10"/>
    </row>
    <row r="36" spans="2:7" x14ac:dyDescent="0.25">
      <c r="B36" s="9"/>
      <c r="C36" s="3"/>
      <c r="D36" s="3"/>
      <c r="E36" s="3"/>
      <c r="F36" s="3"/>
      <c r="G36" s="10"/>
    </row>
    <row r="37" spans="2:7" x14ac:dyDescent="0.25">
      <c r="B37" s="13" t="s">
        <v>362</v>
      </c>
      <c r="C37" s="3"/>
      <c r="D37" s="3"/>
      <c r="E37" s="3"/>
      <c r="F37" s="3"/>
      <c r="G37" s="10"/>
    </row>
    <row r="38" spans="2:7" x14ac:dyDescent="0.25">
      <c r="B38" s="9" t="s">
        <v>367</v>
      </c>
      <c r="C38" s="3"/>
      <c r="D38" s="11">
        <v>1318891</v>
      </c>
      <c r="E38" s="3"/>
      <c r="F38" s="3"/>
      <c r="G38" s="10"/>
    </row>
    <row r="39" spans="2:7" x14ac:dyDescent="0.25">
      <c r="B39" s="9" t="s">
        <v>368</v>
      </c>
      <c r="C39" s="3"/>
      <c r="D39" s="11">
        <v>838764</v>
      </c>
      <c r="E39" s="3"/>
      <c r="F39" s="3"/>
      <c r="G39" s="10"/>
    </row>
    <row r="40" spans="2:7" x14ac:dyDescent="0.25">
      <c r="B40" s="9"/>
      <c r="C40" s="3"/>
      <c r="D40" s="3"/>
      <c r="E40" s="3"/>
      <c r="F40" s="3"/>
      <c r="G40" s="10"/>
    </row>
    <row r="41" spans="2:7" x14ac:dyDescent="0.25">
      <c r="B41" s="9"/>
      <c r="C41" s="3"/>
      <c r="D41" s="3"/>
      <c r="E41" s="3"/>
      <c r="F41" s="3"/>
      <c r="G41" s="10"/>
    </row>
    <row r="42" spans="2:7" x14ac:dyDescent="0.25">
      <c r="B42" s="9" t="s">
        <v>363</v>
      </c>
      <c r="C42" s="11">
        <v>1091550</v>
      </c>
      <c r="D42" s="3"/>
      <c r="E42" s="3"/>
      <c r="F42" s="3"/>
      <c r="G42" s="10"/>
    </row>
    <row r="43" spans="2:7" x14ac:dyDescent="0.25">
      <c r="B43" s="9" t="s">
        <v>364</v>
      </c>
      <c r="C43" s="6">
        <v>174000</v>
      </c>
      <c r="D43" s="12" t="s">
        <v>375</v>
      </c>
      <c r="E43" s="3"/>
      <c r="F43" s="3"/>
      <c r="G43" s="10"/>
    </row>
    <row r="44" spans="2:7" x14ac:dyDescent="0.25">
      <c r="B44" s="9" t="s">
        <v>365</v>
      </c>
      <c r="C44" s="11">
        <v>1266550</v>
      </c>
      <c r="D44" s="3"/>
      <c r="E44" s="3"/>
      <c r="F44" s="3"/>
      <c r="G44" s="10"/>
    </row>
    <row r="45" spans="2:7" x14ac:dyDescent="0.25">
      <c r="B45" s="9"/>
      <c r="C45" s="11"/>
      <c r="D45" s="3"/>
      <c r="E45" s="3"/>
      <c r="F45" s="3"/>
      <c r="G45" s="10"/>
    </row>
    <row r="46" spans="2:7" x14ac:dyDescent="0.25">
      <c r="B46" s="9"/>
      <c r="C46" s="3"/>
      <c r="D46" s="3"/>
      <c r="E46" s="3"/>
      <c r="F46" s="3"/>
      <c r="G46" s="10"/>
    </row>
    <row r="47" spans="2:7" x14ac:dyDescent="0.25">
      <c r="B47" s="9" t="s">
        <v>370</v>
      </c>
      <c r="C47" s="11">
        <v>1296100</v>
      </c>
      <c r="D47" s="12" t="s">
        <v>373</v>
      </c>
      <c r="E47" s="3"/>
      <c r="F47" s="3"/>
      <c r="G47" s="10"/>
    </row>
    <row r="48" spans="2:7" x14ac:dyDescent="0.25">
      <c r="B48" s="14" t="s">
        <v>369</v>
      </c>
      <c r="C48" s="3"/>
      <c r="D48" s="3"/>
      <c r="E48" s="3"/>
      <c r="F48" s="3"/>
      <c r="G48" s="10"/>
    </row>
    <row r="49" spans="2:7" x14ac:dyDescent="0.25">
      <c r="B49" s="15"/>
      <c r="C49" s="16"/>
      <c r="D49" s="16"/>
      <c r="E49" s="16"/>
      <c r="F49" s="16"/>
      <c r="G49" s="17"/>
    </row>
  </sheetData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Carnet</vt:lpstr>
      <vt:lpstr>Prévisions</vt:lpstr>
      <vt:lpstr>Conbid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Van driel</dc:creator>
  <cp:lastModifiedBy>Patrick Delaborde</cp:lastModifiedBy>
  <cp:lastPrinted>2017-10-03T12:58:15Z</cp:lastPrinted>
  <dcterms:created xsi:type="dcterms:W3CDTF">2017-08-10T07:34:12Z</dcterms:created>
  <dcterms:modified xsi:type="dcterms:W3CDTF">2017-11-16T09:27:43Z</dcterms:modified>
</cp:coreProperties>
</file>