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723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E4" i="1" l="1"/>
  <c r="CF4" i="1"/>
  <c r="CG4" i="1"/>
  <c r="CH4" i="1"/>
  <c r="K16" i="1"/>
  <c r="J16" i="1"/>
  <c r="I16" i="1"/>
  <c r="H16" i="1"/>
  <c r="K15" i="1"/>
  <c r="J15" i="1"/>
  <c r="I15" i="1"/>
  <c r="H15" i="1"/>
  <c r="K14" i="1"/>
  <c r="J14" i="1"/>
  <c r="I14" i="1"/>
  <c r="H14" i="1"/>
  <c r="K11" i="1"/>
  <c r="J11" i="1"/>
  <c r="I11" i="1"/>
  <c r="H11" i="1"/>
  <c r="K10" i="1"/>
  <c r="J10" i="1"/>
  <c r="I10" i="1"/>
  <c r="H10" i="1"/>
  <c r="K9" i="1"/>
  <c r="J9" i="1"/>
  <c r="I9" i="1"/>
  <c r="H9" i="1"/>
  <c r="K8" i="1"/>
  <c r="J8" i="1"/>
  <c r="I8" i="1"/>
  <c r="H8" i="1"/>
  <c r="K7" i="1"/>
  <c r="J7" i="1"/>
  <c r="I7" i="1"/>
  <c r="H7" i="1"/>
  <c r="AN4" i="1" l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AM4" i="1"/>
  <c r="AL4" i="1" l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</calcChain>
</file>

<file path=xl/sharedStrings.xml><?xml version="1.0" encoding="utf-8"?>
<sst xmlns="http://schemas.openxmlformats.org/spreadsheetml/2006/main" count="15" uniqueCount="15">
  <si>
    <t>Somme de Qté cdée</t>
  </si>
  <si>
    <t>Famille</t>
  </si>
  <si>
    <t>NOM</t>
  </si>
  <si>
    <t>150 - 125 SMX</t>
  </si>
  <si>
    <t>180 BETA SMX</t>
  </si>
  <si>
    <t>220 - 180</t>
  </si>
  <si>
    <t>280 - 240</t>
  </si>
  <si>
    <t>330 STUBS</t>
  </si>
  <si>
    <t>BLOOM</t>
  </si>
  <si>
    <t>PLAT PAMIERS</t>
  </si>
  <si>
    <t>PLATS WG</t>
  </si>
  <si>
    <t>Ti 1023</t>
  </si>
  <si>
    <t>PER 706</t>
  </si>
  <si>
    <t>laminé</t>
  </si>
  <si>
    <t>ecoti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</si>
</sst>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95B3D7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1" fillId="2" borderId="0" xfId="0" applyFont="1" applyFill="1"/>
    <xf numFmtId="0" fontId="2" fillId="2" borderId="1" xfId="0" applyFont="1" applyFill="1" applyBorder="1" applyAlignment="1">
      <alignment vertical="center"/>
    </xf>
    <xf numFmtId="14" fontId="0" fillId="0" borderId="0" xfId="0" applyNumberFormat="1"/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NumberFormat="1"/>
    <xf numFmtId="1" fontId="0" fillId="0" borderId="0" xfId="0" applyNumberFormat="1"/>
    <xf numFmtId="0" fontId="2" fillId="0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H20"/>
  <sheetViews>
    <sheetView tabSelected="1" workbookViewId="0">
      <selection activeCell="E19" sqref="E19"/>
    </sheetView>
  </sheetViews>
  <sheetFormatPr baseColWidth="10" defaultRowHeight="15" x14ac:dyDescent="0.25"/>
  <cols>
    <col min="2" max="2" width="19.5703125" customWidth="1"/>
  </cols>
  <sheetData>
    <row r="4" spans="1:86" x14ac:dyDescent="0.25">
      <c r="A4" s="1"/>
      <c r="B4" s="1"/>
      <c r="C4" s="1">
        <f t="shared" ref="C4:BN4" si="0">YEAR(C6)</f>
        <v>2017</v>
      </c>
      <c r="D4" s="1">
        <f t="shared" si="0"/>
        <v>2017</v>
      </c>
      <c r="E4" s="1">
        <f t="shared" si="0"/>
        <v>2017</v>
      </c>
      <c r="F4" s="1">
        <f t="shared" si="0"/>
        <v>2017</v>
      </c>
      <c r="G4" s="1">
        <f t="shared" si="0"/>
        <v>2017</v>
      </c>
      <c r="H4" s="1">
        <f t="shared" si="0"/>
        <v>2017</v>
      </c>
      <c r="I4" s="1">
        <f t="shared" si="0"/>
        <v>2017</v>
      </c>
      <c r="J4" s="1">
        <f t="shared" si="0"/>
        <v>2017</v>
      </c>
      <c r="K4" s="1">
        <f t="shared" si="0"/>
        <v>2017</v>
      </c>
      <c r="L4" s="1">
        <f t="shared" si="0"/>
        <v>2017</v>
      </c>
      <c r="M4" s="1">
        <f t="shared" si="0"/>
        <v>2017</v>
      </c>
      <c r="N4" s="1">
        <f t="shared" si="0"/>
        <v>2017</v>
      </c>
      <c r="O4" s="1">
        <f t="shared" si="0"/>
        <v>2018</v>
      </c>
      <c r="P4" s="1">
        <f t="shared" si="0"/>
        <v>2018</v>
      </c>
      <c r="Q4" s="1">
        <f t="shared" si="0"/>
        <v>2018</v>
      </c>
      <c r="R4" s="1">
        <f t="shared" si="0"/>
        <v>2018</v>
      </c>
      <c r="S4" s="1">
        <f t="shared" si="0"/>
        <v>2018</v>
      </c>
      <c r="T4" s="1">
        <f t="shared" si="0"/>
        <v>2018</v>
      </c>
      <c r="U4" s="1">
        <f t="shared" si="0"/>
        <v>2018</v>
      </c>
      <c r="V4" s="1">
        <f t="shared" si="0"/>
        <v>2018</v>
      </c>
      <c r="W4" s="1">
        <f t="shared" si="0"/>
        <v>2018</v>
      </c>
      <c r="X4" s="1">
        <f t="shared" si="0"/>
        <v>2018</v>
      </c>
      <c r="Y4" s="1">
        <f t="shared" si="0"/>
        <v>2018</v>
      </c>
      <c r="Z4" s="1">
        <f t="shared" si="0"/>
        <v>2018</v>
      </c>
      <c r="AA4" s="1">
        <f t="shared" si="0"/>
        <v>2019</v>
      </c>
      <c r="AB4" s="1">
        <f t="shared" si="0"/>
        <v>2019</v>
      </c>
      <c r="AC4" s="1">
        <f t="shared" si="0"/>
        <v>2019</v>
      </c>
      <c r="AD4" s="1">
        <f t="shared" si="0"/>
        <v>2019</v>
      </c>
      <c r="AE4" s="1">
        <f t="shared" si="0"/>
        <v>2019</v>
      </c>
      <c r="AF4" s="1">
        <f t="shared" si="0"/>
        <v>2019</v>
      </c>
      <c r="AG4" s="1">
        <f t="shared" si="0"/>
        <v>2019</v>
      </c>
      <c r="AH4" s="1">
        <f t="shared" si="0"/>
        <v>2019</v>
      </c>
      <c r="AI4" s="1">
        <f t="shared" si="0"/>
        <v>2019</v>
      </c>
      <c r="AJ4" s="1">
        <f t="shared" si="0"/>
        <v>2019</v>
      </c>
      <c r="AK4" s="1">
        <f t="shared" si="0"/>
        <v>2019</v>
      </c>
      <c r="AL4" s="1">
        <f t="shared" si="0"/>
        <v>2019</v>
      </c>
      <c r="AM4" s="1">
        <f t="shared" si="0"/>
        <v>2020</v>
      </c>
      <c r="AN4" s="1">
        <f t="shared" si="0"/>
        <v>2020</v>
      </c>
      <c r="AO4" s="1">
        <f t="shared" si="0"/>
        <v>2020</v>
      </c>
      <c r="AP4" s="1">
        <f t="shared" si="0"/>
        <v>2020</v>
      </c>
      <c r="AQ4" s="1">
        <f t="shared" si="0"/>
        <v>2020</v>
      </c>
      <c r="AR4" s="1">
        <f t="shared" si="0"/>
        <v>2020</v>
      </c>
      <c r="AS4" s="1">
        <f t="shared" si="0"/>
        <v>2020</v>
      </c>
      <c r="AT4" s="1">
        <f t="shared" si="0"/>
        <v>2020</v>
      </c>
      <c r="AU4" s="1">
        <f t="shared" si="0"/>
        <v>2020</v>
      </c>
      <c r="AV4" s="1">
        <f t="shared" si="0"/>
        <v>2020</v>
      </c>
      <c r="AW4" s="1">
        <f t="shared" si="0"/>
        <v>2020</v>
      </c>
      <c r="AX4" s="1">
        <f t="shared" si="0"/>
        <v>2020</v>
      </c>
      <c r="AY4" s="1">
        <f t="shared" si="0"/>
        <v>2021</v>
      </c>
      <c r="AZ4" s="1">
        <f t="shared" si="0"/>
        <v>2021</v>
      </c>
      <c r="BA4" s="1">
        <f t="shared" si="0"/>
        <v>2021</v>
      </c>
      <c r="BB4" s="1">
        <f t="shared" si="0"/>
        <v>2021</v>
      </c>
      <c r="BC4" s="1">
        <f t="shared" si="0"/>
        <v>2021</v>
      </c>
      <c r="BD4" s="1">
        <f t="shared" si="0"/>
        <v>2021</v>
      </c>
      <c r="BE4" s="1">
        <f t="shared" si="0"/>
        <v>2021</v>
      </c>
      <c r="BF4" s="1">
        <f t="shared" si="0"/>
        <v>2021</v>
      </c>
      <c r="BG4" s="1">
        <f t="shared" si="0"/>
        <v>2021</v>
      </c>
      <c r="BH4" s="1">
        <f t="shared" si="0"/>
        <v>2021</v>
      </c>
      <c r="BI4" s="1">
        <f t="shared" si="0"/>
        <v>2021</v>
      </c>
      <c r="BJ4" s="1">
        <f t="shared" si="0"/>
        <v>2021</v>
      </c>
      <c r="BK4" s="1">
        <f t="shared" si="0"/>
        <v>2022</v>
      </c>
      <c r="BL4" s="1">
        <f t="shared" si="0"/>
        <v>2022</v>
      </c>
      <c r="BM4" s="1">
        <f t="shared" si="0"/>
        <v>2022</v>
      </c>
      <c r="BN4" s="1">
        <f t="shared" si="0"/>
        <v>2022</v>
      </c>
      <c r="BO4" s="1">
        <f t="shared" ref="BO4:CH4" si="1">YEAR(BO6)</f>
        <v>2022</v>
      </c>
      <c r="BP4" s="1">
        <f t="shared" si="1"/>
        <v>2022</v>
      </c>
      <c r="BQ4" s="1">
        <f t="shared" si="1"/>
        <v>2022</v>
      </c>
      <c r="BR4" s="1">
        <f t="shared" si="1"/>
        <v>2022</v>
      </c>
      <c r="BS4" s="1">
        <f t="shared" si="1"/>
        <v>2022</v>
      </c>
      <c r="BT4" s="1">
        <f t="shared" si="1"/>
        <v>2022</v>
      </c>
      <c r="BU4" s="1">
        <f t="shared" si="1"/>
        <v>2022</v>
      </c>
      <c r="BV4" s="1">
        <f t="shared" si="1"/>
        <v>2022</v>
      </c>
      <c r="BW4" s="1">
        <f t="shared" si="1"/>
        <v>2023</v>
      </c>
      <c r="BX4" s="1">
        <f t="shared" si="1"/>
        <v>2023</v>
      </c>
      <c r="BY4" s="1">
        <f t="shared" si="1"/>
        <v>2023</v>
      </c>
      <c r="BZ4" s="1">
        <f t="shared" si="1"/>
        <v>2023</v>
      </c>
      <c r="CA4" s="1">
        <f t="shared" si="1"/>
        <v>2023</v>
      </c>
      <c r="CB4" s="1">
        <f t="shared" si="1"/>
        <v>2023</v>
      </c>
      <c r="CC4" s="1">
        <f t="shared" si="1"/>
        <v>2023</v>
      </c>
      <c r="CD4" s="1">
        <f t="shared" si="1"/>
        <v>2023</v>
      </c>
      <c r="CE4" s="1">
        <f t="shared" si="1"/>
        <v>2023</v>
      </c>
      <c r="CF4" s="1">
        <f t="shared" si="1"/>
        <v>2023</v>
      </c>
      <c r="CG4" s="1">
        <f t="shared" si="1"/>
        <v>2023</v>
      </c>
      <c r="CH4" s="1">
        <f t="shared" si="1"/>
        <v>2023</v>
      </c>
    </row>
    <row r="5" spans="1:86" x14ac:dyDescent="0.25">
      <c r="A5" s="2" t="s">
        <v>0</v>
      </c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86" ht="15.75" thickBot="1" x14ac:dyDescent="0.3">
      <c r="A6" s="4" t="s">
        <v>1</v>
      </c>
      <c r="B6" s="4" t="s">
        <v>2</v>
      </c>
      <c r="C6" s="5">
        <v>42736</v>
      </c>
      <c r="D6" s="5">
        <v>42767</v>
      </c>
      <c r="E6" s="5">
        <v>42795</v>
      </c>
      <c r="F6" s="5">
        <v>42826</v>
      </c>
      <c r="G6" s="5">
        <v>42856</v>
      </c>
      <c r="H6" s="5">
        <v>42887</v>
      </c>
      <c r="I6" s="5">
        <v>42917</v>
      </c>
      <c r="J6" s="5">
        <v>42948</v>
      </c>
      <c r="K6" s="5">
        <v>42979</v>
      </c>
      <c r="L6" s="5">
        <v>43009</v>
      </c>
      <c r="M6" s="5">
        <v>43040</v>
      </c>
      <c r="N6" s="5">
        <v>43070</v>
      </c>
      <c r="O6" s="5">
        <v>43101</v>
      </c>
      <c r="P6" s="5">
        <v>43132</v>
      </c>
      <c r="Q6" s="5">
        <v>43160</v>
      </c>
      <c r="R6" s="5">
        <v>43191</v>
      </c>
      <c r="S6" s="5">
        <v>43221</v>
      </c>
      <c r="T6" s="5">
        <v>43252</v>
      </c>
      <c r="U6" s="5">
        <v>43282</v>
      </c>
      <c r="V6" s="5">
        <v>43313</v>
      </c>
      <c r="W6" s="5">
        <v>43344</v>
      </c>
      <c r="X6" s="5">
        <v>43374</v>
      </c>
      <c r="Y6" s="5">
        <v>43405</v>
      </c>
      <c r="Z6" s="5">
        <v>43435</v>
      </c>
      <c r="AA6" s="5">
        <v>43466</v>
      </c>
      <c r="AB6" s="5">
        <v>43497</v>
      </c>
      <c r="AC6" s="5">
        <v>43525</v>
      </c>
      <c r="AD6" s="5">
        <v>43556</v>
      </c>
      <c r="AE6" s="5">
        <v>43586</v>
      </c>
      <c r="AF6" s="5">
        <v>43617</v>
      </c>
      <c r="AG6" s="5">
        <v>43647</v>
      </c>
      <c r="AH6" s="5">
        <v>43678</v>
      </c>
      <c r="AI6" s="5">
        <v>43709</v>
      </c>
      <c r="AJ6" s="5">
        <v>43739</v>
      </c>
      <c r="AK6" s="5">
        <v>43770</v>
      </c>
      <c r="AL6" s="5">
        <v>43800</v>
      </c>
      <c r="AM6" s="5">
        <v>43831</v>
      </c>
      <c r="AN6" s="5">
        <v>43862</v>
      </c>
      <c r="AO6" s="5">
        <v>43891</v>
      </c>
      <c r="AP6" s="5">
        <v>43922</v>
      </c>
      <c r="AQ6" s="5">
        <v>43952</v>
      </c>
      <c r="AR6" s="5">
        <v>43983</v>
      </c>
      <c r="AS6" s="5">
        <v>44013</v>
      </c>
      <c r="AT6" s="5">
        <v>44044</v>
      </c>
      <c r="AU6" s="5">
        <v>44075</v>
      </c>
      <c r="AV6" s="5">
        <v>44105</v>
      </c>
      <c r="AW6" s="5">
        <v>44136</v>
      </c>
      <c r="AX6" s="5">
        <v>44166</v>
      </c>
      <c r="AY6" s="5">
        <v>44197</v>
      </c>
      <c r="AZ6" s="5">
        <v>44228</v>
      </c>
      <c r="BA6" s="5">
        <v>44256</v>
      </c>
      <c r="BB6" s="5">
        <v>44287</v>
      </c>
      <c r="BC6" s="5">
        <v>44317</v>
      </c>
      <c r="BD6" s="5">
        <v>44348</v>
      </c>
      <c r="BE6" s="5">
        <v>44378</v>
      </c>
      <c r="BF6" s="5">
        <v>44409</v>
      </c>
      <c r="BG6" s="5">
        <v>44440</v>
      </c>
      <c r="BH6" s="5">
        <v>44470</v>
      </c>
      <c r="BI6" s="5">
        <v>44501</v>
      </c>
      <c r="BJ6" s="5">
        <v>44531</v>
      </c>
      <c r="BK6" s="5">
        <v>44562</v>
      </c>
      <c r="BL6" s="5">
        <v>44593</v>
      </c>
      <c r="BM6" s="5">
        <v>44621</v>
      </c>
      <c r="BN6" s="5">
        <v>44652</v>
      </c>
      <c r="BO6" s="5">
        <v>44682</v>
      </c>
      <c r="BP6" s="5">
        <v>44713</v>
      </c>
      <c r="BQ6" s="5">
        <v>44743</v>
      </c>
      <c r="BR6" s="5">
        <v>44774</v>
      </c>
      <c r="BS6" s="5">
        <v>44805</v>
      </c>
      <c r="BT6" s="5">
        <v>44835</v>
      </c>
      <c r="BU6" s="5">
        <v>44866</v>
      </c>
      <c r="BV6" s="5">
        <v>44896</v>
      </c>
      <c r="BW6" s="5">
        <v>44927</v>
      </c>
      <c r="BX6" s="5">
        <v>44958</v>
      </c>
      <c r="BY6" s="5">
        <v>44986</v>
      </c>
      <c r="BZ6" s="5">
        <v>45017</v>
      </c>
      <c r="CA6" s="5">
        <v>45047</v>
      </c>
      <c r="CB6" s="5">
        <v>45078</v>
      </c>
      <c r="CC6" s="5">
        <v>45108</v>
      </c>
      <c r="CD6" s="5">
        <v>45139</v>
      </c>
      <c r="CE6" s="5">
        <v>45170</v>
      </c>
      <c r="CF6" s="5">
        <v>45200</v>
      </c>
      <c r="CG6" s="5">
        <v>45231</v>
      </c>
      <c r="CH6" s="5">
        <v>45261</v>
      </c>
    </row>
    <row r="7" spans="1:86" ht="15.75" thickBot="1" x14ac:dyDescent="0.3">
      <c r="A7" s="6">
        <v>6</v>
      </c>
      <c r="B7" s="7" t="s">
        <v>3</v>
      </c>
      <c r="C7" s="9">
        <v>27701.090909090912</v>
      </c>
      <c r="D7" s="9">
        <v>27701.090909090912</v>
      </c>
      <c r="E7" s="9">
        <v>27701.090909090912</v>
      </c>
      <c r="F7" s="9">
        <v>27701.090909090912</v>
      </c>
      <c r="G7" s="9">
        <v>27701.090909090912</v>
      </c>
      <c r="H7" s="9">
        <f>27701.0909090909*1.1</f>
        <v>30471.199999999993</v>
      </c>
      <c r="I7" s="9">
        <f>27701.0909090909*1.1</f>
        <v>30471.199999999993</v>
      </c>
      <c r="J7" s="9">
        <f>27701.0909090909*1.2</f>
        <v>33241.309090909082</v>
      </c>
      <c r="K7" s="9">
        <f>27701.0909090909*1.1</f>
        <v>30471.199999999993</v>
      </c>
      <c r="L7" s="9"/>
      <c r="M7" s="9">
        <v>27701.090909090912</v>
      </c>
      <c r="N7" s="9">
        <v>27701.090909090912</v>
      </c>
      <c r="O7">
        <v>29475.07284565927</v>
      </c>
      <c r="P7">
        <v>29475.07284565927</v>
      </c>
      <c r="Q7">
        <v>29475.07284565927</v>
      </c>
      <c r="R7">
        <v>29475.07284565927</v>
      </c>
      <c r="S7">
        <v>29475.07284565927</v>
      </c>
      <c r="T7">
        <v>29475.07284565927</v>
      </c>
      <c r="U7">
        <v>28193.547939326265</v>
      </c>
      <c r="V7">
        <v>25630.498126660237</v>
      </c>
      <c r="W7">
        <v>25630.498126660237</v>
      </c>
      <c r="X7">
        <v>5492.2495985700516</v>
      </c>
      <c r="Y7">
        <v>25630.498126660237</v>
      </c>
      <c r="Z7">
        <v>25630.498126660237</v>
      </c>
      <c r="AA7" s="8">
        <v>38625.894864572729</v>
      </c>
      <c r="AB7" s="8">
        <v>38625.894864572729</v>
      </c>
      <c r="AC7" s="8">
        <v>38625.894864572729</v>
      </c>
      <c r="AD7" s="8">
        <v>38625.894864572729</v>
      </c>
      <c r="AE7" s="8">
        <v>38625.894864572729</v>
      </c>
      <c r="AF7" s="8">
        <v>38625.894864572729</v>
      </c>
      <c r="AG7" s="8">
        <v>38625.894864572729</v>
      </c>
      <c r="AH7" s="8">
        <v>38625.894864572729</v>
      </c>
      <c r="AI7" s="8">
        <v>38625.894864572729</v>
      </c>
      <c r="AJ7" s="8">
        <v>43770.377548558637</v>
      </c>
      <c r="AK7" s="8">
        <v>38625.894864572729</v>
      </c>
      <c r="AL7" s="8">
        <v>38625.894864572729</v>
      </c>
      <c r="AM7" s="8">
        <v>43770.377548558637</v>
      </c>
      <c r="AN7" s="8">
        <v>43770.377548558637</v>
      </c>
      <c r="AO7" s="8">
        <v>43770.377548558637</v>
      </c>
      <c r="AP7" s="8">
        <v>43770.377548558637</v>
      </c>
      <c r="AQ7" s="8">
        <v>43770.377548558637</v>
      </c>
      <c r="AR7" s="8">
        <v>43770.377548558637</v>
      </c>
      <c r="AS7" s="8">
        <v>43770.377548558637</v>
      </c>
      <c r="AT7" s="8">
        <v>43770.377548558637</v>
      </c>
      <c r="AU7" s="8">
        <v>43770.377548558637</v>
      </c>
      <c r="AV7" s="8">
        <v>46551.789108817356</v>
      </c>
      <c r="AW7" s="8">
        <v>43770.377548558637</v>
      </c>
      <c r="AX7" s="8">
        <v>43770.377548558637</v>
      </c>
      <c r="AY7" s="8">
        <v>46551.789108817356</v>
      </c>
      <c r="AZ7" s="8">
        <v>46551.789108817356</v>
      </c>
      <c r="BA7" s="8">
        <v>46551.789108817356</v>
      </c>
      <c r="BB7" s="8">
        <v>46551.789108817356</v>
      </c>
      <c r="BC7" s="8">
        <v>46551.789108817356</v>
      </c>
      <c r="BD7" s="8">
        <v>46551.789108817356</v>
      </c>
      <c r="BE7" s="8">
        <v>46551.789108817356</v>
      </c>
      <c r="BF7" s="8">
        <v>46551.789108817356</v>
      </c>
      <c r="BG7" s="8">
        <v>46551.789108817356</v>
      </c>
      <c r="BH7" s="8">
        <v>53602.399937247959</v>
      </c>
      <c r="BI7" s="8">
        <v>46551.789108817356</v>
      </c>
      <c r="BJ7" s="8">
        <v>46551.789108817356</v>
      </c>
      <c r="BK7">
        <v>53602.399937247959</v>
      </c>
      <c r="BL7">
        <v>53602.399937247959</v>
      </c>
      <c r="BM7">
        <v>53602.399937247959</v>
      </c>
      <c r="BN7">
        <v>53602.399937247959</v>
      </c>
      <c r="BO7">
        <v>53602.399937247959</v>
      </c>
      <c r="BP7">
        <v>53602.399937247959</v>
      </c>
      <c r="BQ7">
        <v>53602.399937247959</v>
      </c>
      <c r="BR7">
        <v>53602.399937247959</v>
      </c>
      <c r="BS7">
        <v>53602.399937247959</v>
      </c>
      <c r="BT7">
        <v>59187.888754732936</v>
      </c>
      <c r="BU7">
        <v>53602.399937247959</v>
      </c>
      <c r="BV7">
        <v>53602.399937247959</v>
      </c>
      <c r="BW7">
        <v>59187.888754732936</v>
      </c>
      <c r="BX7">
        <v>59187.888754732936</v>
      </c>
      <c r="BY7">
        <v>59187.888754732936</v>
      </c>
      <c r="BZ7">
        <v>59187.888754732936</v>
      </c>
      <c r="CA7">
        <v>59187.888754732936</v>
      </c>
      <c r="CB7">
        <v>59187.888754732936</v>
      </c>
      <c r="CC7">
        <v>59187.888754732936</v>
      </c>
      <c r="CD7">
        <v>59187.888754732936</v>
      </c>
      <c r="CE7">
        <v>59187.888754732936</v>
      </c>
      <c r="CF7">
        <v>11837.577750946512</v>
      </c>
      <c r="CG7">
        <v>59187.888754732936</v>
      </c>
      <c r="CH7">
        <v>59187.888754732936</v>
      </c>
    </row>
    <row r="8" spans="1:86" ht="15.75" thickBot="1" x14ac:dyDescent="0.3">
      <c r="A8" s="6">
        <v>5</v>
      </c>
      <c r="B8" s="7" t="s">
        <v>4</v>
      </c>
      <c r="C8" s="9">
        <v>15218.181818181818</v>
      </c>
      <c r="D8" s="9">
        <v>15218.181818181818</v>
      </c>
      <c r="E8" s="9">
        <v>15218.181818181818</v>
      </c>
      <c r="F8" s="9">
        <v>15218.181818181818</v>
      </c>
      <c r="G8" s="9">
        <v>15218.181818181818</v>
      </c>
      <c r="H8" s="9">
        <f>15218.1818181818*1.1</f>
        <v>16739.999999999982</v>
      </c>
      <c r="I8" s="9">
        <f>15218.1818181818*1.1</f>
        <v>16739.999999999982</v>
      </c>
      <c r="J8" s="9">
        <f>15218.1818181818*1.2</f>
        <v>18261.818181818158</v>
      </c>
      <c r="K8" s="9">
        <f>15218.1818181818*1.1</f>
        <v>16739.999999999982</v>
      </c>
      <c r="L8" s="9"/>
      <c r="M8" s="9">
        <v>15218.181818181818</v>
      </c>
      <c r="N8" s="9">
        <v>15218.181818181818</v>
      </c>
      <c r="O8">
        <v>14988.333333333332</v>
      </c>
      <c r="P8">
        <v>14988.333333333332</v>
      </c>
      <c r="Q8">
        <v>14988.333333333332</v>
      </c>
      <c r="R8">
        <v>14988.333333333332</v>
      </c>
      <c r="S8">
        <v>14988.333333333332</v>
      </c>
      <c r="T8">
        <v>14988.333333333332</v>
      </c>
      <c r="U8">
        <v>14336.666666666668</v>
      </c>
      <c r="V8">
        <v>13033.333333333334</v>
      </c>
      <c r="W8">
        <v>13033.333333333334</v>
      </c>
      <c r="X8">
        <v>2792.8571428571304</v>
      </c>
      <c r="Y8">
        <v>13033.333333333334</v>
      </c>
      <c r="Z8">
        <v>13033.333333333334</v>
      </c>
      <c r="AA8" s="8">
        <v>14930.455654620004</v>
      </c>
      <c r="AB8" s="8">
        <v>14930.455654620004</v>
      </c>
      <c r="AC8" s="8">
        <v>14930.455654620004</v>
      </c>
      <c r="AD8" s="8">
        <v>14930.455654620004</v>
      </c>
      <c r="AE8" s="8">
        <v>14930.455654620004</v>
      </c>
      <c r="AF8" s="8">
        <v>14930.455654620004</v>
      </c>
      <c r="AG8" s="8">
        <v>14930.455654620004</v>
      </c>
      <c r="AH8" s="8">
        <v>14930.455654620004</v>
      </c>
      <c r="AI8" s="8">
        <v>14930.455654620004</v>
      </c>
      <c r="AJ8" s="8">
        <v>15835.331754900002</v>
      </c>
      <c r="AK8" s="8">
        <v>14930.455654620004</v>
      </c>
      <c r="AL8" s="8">
        <v>14930.455654620004</v>
      </c>
      <c r="AM8" s="8">
        <v>15835.331754900002</v>
      </c>
      <c r="AN8" s="8">
        <v>15835.331754900002</v>
      </c>
      <c r="AO8" s="8">
        <v>15835.331754900002</v>
      </c>
      <c r="AP8" s="8">
        <v>15835.331754900002</v>
      </c>
      <c r="AQ8" s="8">
        <v>15835.331754900002</v>
      </c>
      <c r="AR8" s="8">
        <v>15835.331754900002</v>
      </c>
      <c r="AS8" s="8">
        <v>15835.331754900002</v>
      </c>
      <c r="AT8" s="8">
        <v>15835.331754900002</v>
      </c>
      <c r="AU8" s="8">
        <v>15835.331754900002</v>
      </c>
      <c r="AV8" s="8">
        <v>16400.879317575003</v>
      </c>
      <c r="AW8" s="8">
        <v>15835.331754900002</v>
      </c>
      <c r="AX8" s="8">
        <v>15835.331754900002</v>
      </c>
      <c r="AY8" s="8">
        <v>16400.879317575003</v>
      </c>
      <c r="AZ8" s="8">
        <v>16400.879317575003</v>
      </c>
      <c r="BA8" s="8">
        <v>16400.879317575003</v>
      </c>
      <c r="BB8" s="8">
        <v>16400.879317575003</v>
      </c>
      <c r="BC8" s="8">
        <v>16400.879317575003</v>
      </c>
      <c r="BD8" s="8">
        <v>16400.879317575003</v>
      </c>
      <c r="BE8" s="8">
        <v>16400.879317575003</v>
      </c>
      <c r="BF8" s="8">
        <v>16400.879317575003</v>
      </c>
      <c r="BG8" s="8">
        <v>16400.879317575003</v>
      </c>
      <c r="BH8" s="8">
        <v>17531.974442925002</v>
      </c>
      <c r="BI8" s="8">
        <v>16400.879317575003</v>
      </c>
      <c r="BJ8" s="8">
        <v>16400.879317575003</v>
      </c>
      <c r="BK8">
        <v>17531.974442925002</v>
      </c>
      <c r="BL8">
        <v>17531.974442925002</v>
      </c>
      <c r="BM8">
        <v>17531.974442925002</v>
      </c>
      <c r="BN8">
        <v>17531.974442925002</v>
      </c>
      <c r="BO8">
        <v>17531.974442925002</v>
      </c>
      <c r="BP8">
        <v>17531.974442925002</v>
      </c>
      <c r="BQ8">
        <v>17531.974442925002</v>
      </c>
      <c r="BR8">
        <v>17531.974442925002</v>
      </c>
      <c r="BS8">
        <v>17531.974442925002</v>
      </c>
      <c r="BT8">
        <v>18097.522005600003</v>
      </c>
      <c r="BU8">
        <v>17531.974442925002</v>
      </c>
      <c r="BV8">
        <v>17531.974442925002</v>
      </c>
      <c r="BW8">
        <v>18097.522005600003</v>
      </c>
      <c r="BX8">
        <v>18097.522005600003</v>
      </c>
      <c r="BY8">
        <v>18097.522005600003</v>
      </c>
      <c r="BZ8">
        <v>18097.522005600003</v>
      </c>
      <c r="CA8">
        <v>18097.522005600003</v>
      </c>
      <c r="CB8">
        <v>18097.522005600003</v>
      </c>
      <c r="CC8">
        <v>18097.522005600003</v>
      </c>
      <c r="CD8">
        <v>18097.522005600003</v>
      </c>
      <c r="CE8">
        <v>18097.522005600003</v>
      </c>
      <c r="CF8">
        <v>3619.504401120008</v>
      </c>
      <c r="CG8">
        <v>18097.522005600003</v>
      </c>
      <c r="CH8">
        <v>18097.522005600003</v>
      </c>
    </row>
    <row r="9" spans="1:86" ht="15.75" thickBot="1" x14ac:dyDescent="0.3">
      <c r="A9" s="6">
        <v>4</v>
      </c>
      <c r="B9" s="7" t="s">
        <v>5</v>
      </c>
      <c r="C9" s="9">
        <v>24026.81818181818</v>
      </c>
      <c r="D9" s="9">
        <v>24026.81818181818</v>
      </c>
      <c r="E9" s="9">
        <v>24026.81818181818</v>
      </c>
      <c r="F9" s="9">
        <v>24026.81818181818</v>
      </c>
      <c r="G9" s="9">
        <v>24026.81818181818</v>
      </c>
      <c r="H9" s="9">
        <f>24026.8181818182*1.1</f>
        <v>26429.500000000022</v>
      </c>
      <c r="I9" s="9">
        <f>24026.8181818182*1.1</f>
        <v>26429.500000000022</v>
      </c>
      <c r="J9" s="9">
        <f>24026.8181818182*1.2</f>
        <v>28832.181818181838</v>
      </c>
      <c r="K9" s="9">
        <f>24026.8181818182*1.1</f>
        <v>26429.500000000022</v>
      </c>
      <c r="L9" s="9"/>
      <c r="M9" s="9">
        <v>24026.81818181818</v>
      </c>
      <c r="N9" s="9">
        <v>24026.81818181818</v>
      </c>
      <c r="O9">
        <v>22312.672221760666</v>
      </c>
      <c r="P9">
        <v>22312.672221760666</v>
      </c>
      <c r="Q9">
        <v>22312.672221760666</v>
      </c>
      <c r="R9">
        <v>22312.672221760666</v>
      </c>
      <c r="S9">
        <v>22312.672221760666</v>
      </c>
      <c r="T9">
        <v>22312.672221760666</v>
      </c>
      <c r="U9">
        <v>21342.556038205857</v>
      </c>
      <c r="V9">
        <v>19402.323671096234</v>
      </c>
      <c r="W9">
        <v>19402.323671096234</v>
      </c>
      <c r="X9">
        <v>4157.6407866634545</v>
      </c>
      <c r="Y9">
        <v>19402.323671096234</v>
      </c>
      <c r="Z9">
        <v>19402.323671096234</v>
      </c>
      <c r="AA9" s="8">
        <v>40510.061032880592</v>
      </c>
      <c r="AB9" s="8">
        <v>40510.061032880592</v>
      </c>
      <c r="AC9" s="8">
        <v>40510.061032880592</v>
      </c>
      <c r="AD9" s="8">
        <v>40510.061032880592</v>
      </c>
      <c r="AE9" s="8">
        <v>40510.061032880592</v>
      </c>
      <c r="AF9" s="8">
        <v>40510.061032880592</v>
      </c>
      <c r="AG9" s="8">
        <v>40510.061032880592</v>
      </c>
      <c r="AH9" s="8">
        <v>40510.061032880592</v>
      </c>
      <c r="AI9" s="8">
        <v>40510.061032880592</v>
      </c>
      <c r="AJ9" s="8">
        <v>43633.172138888571</v>
      </c>
      <c r="AK9" s="8">
        <v>40510.061032880592</v>
      </c>
      <c r="AL9" s="8">
        <v>40510.061032880592</v>
      </c>
      <c r="AM9" s="8">
        <v>43633.172138888571</v>
      </c>
      <c r="AN9" s="8">
        <v>43633.172138888571</v>
      </c>
      <c r="AO9" s="8">
        <v>43633.172138888571</v>
      </c>
      <c r="AP9" s="8">
        <v>43633.172138888571</v>
      </c>
      <c r="AQ9" s="8">
        <v>43633.172138888571</v>
      </c>
      <c r="AR9" s="8">
        <v>43633.172138888571</v>
      </c>
      <c r="AS9" s="8">
        <v>43633.172138888571</v>
      </c>
      <c r="AT9" s="8">
        <v>43633.172138888571</v>
      </c>
      <c r="AU9" s="8">
        <v>43633.172138888571</v>
      </c>
      <c r="AV9" s="8">
        <v>54787.483212717409</v>
      </c>
      <c r="AW9" s="8">
        <v>43633.172138888571</v>
      </c>
      <c r="AX9" s="8">
        <v>43633.172138888571</v>
      </c>
      <c r="AY9" s="8">
        <v>54787.483212717409</v>
      </c>
      <c r="AZ9" s="8">
        <v>54787.483212717409</v>
      </c>
      <c r="BA9" s="8">
        <v>54787.483212717409</v>
      </c>
      <c r="BB9" s="8">
        <v>54787.483212717409</v>
      </c>
      <c r="BC9" s="8">
        <v>54787.483212717409</v>
      </c>
      <c r="BD9" s="8">
        <v>54787.483212717409</v>
      </c>
      <c r="BE9" s="8">
        <v>54787.483212717409</v>
      </c>
      <c r="BF9" s="8">
        <v>54787.483212717409</v>
      </c>
      <c r="BG9" s="8">
        <v>54787.483212717409</v>
      </c>
      <c r="BH9" s="8">
        <v>60862.441515800514</v>
      </c>
      <c r="BI9" s="8">
        <v>54787.483212717409</v>
      </c>
      <c r="BJ9" s="8">
        <v>54787.483212717409</v>
      </c>
      <c r="BK9">
        <v>60862.441515800514</v>
      </c>
      <c r="BL9">
        <v>60862.441515800514</v>
      </c>
      <c r="BM9">
        <v>60862.441515800514</v>
      </c>
      <c r="BN9">
        <v>60862.441515800514</v>
      </c>
      <c r="BO9">
        <v>60862.441515800514</v>
      </c>
      <c r="BP9">
        <v>60862.441515800514</v>
      </c>
      <c r="BQ9">
        <v>60862.441515800514</v>
      </c>
      <c r="BR9">
        <v>60862.441515800514</v>
      </c>
      <c r="BS9">
        <v>60862.441515800514</v>
      </c>
      <c r="BT9">
        <v>61031.922185343807</v>
      </c>
      <c r="BU9">
        <v>60862.441515800514</v>
      </c>
      <c r="BV9">
        <v>60862.441515800514</v>
      </c>
      <c r="BW9">
        <v>61031.922185343807</v>
      </c>
      <c r="BX9">
        <v>61031.922185343807</v>
      </c>
      <c r="BY9">
        <v>61031.922185343807</v>
      </c>
      <c r="BZ9">
        <v>61031.922185343807</v>
      </c>
      <c r="CA9">
        <v>61031.922185343807</v>
      </c>
      <c r="CB9">
        <v>61031.922185343807</v>
      </c>
      <c r="CC9">
        <v>61031.922185343807</v>
      </c>
      <c r="CD9">
        <v>61031.922185343807</v>
      </c>
      <c r="CE9">
        <v>61031.922185343807</v>
      </c>
      <c r="CF9">
        <v>12206.384437068715</v>
      </c>
      <c r="CG9">
        <v>61031.922185343807</v>
      </c>
      <c r="CH9">
        <v>61031.922185343807</v>
      </c>
    </row>
    <row r="10" spans="1:86" ht="15.75" thickBot="1" x14ac:dyDescent="0.3">
      <c r="A10" s="6">
        <v>3</v>
      </c>
      <c r="B10" s="7" t="s">
        <v>6</v>
      </c>
      <c r="C10" s="9">
        <v>54346.090909090904</v>
      </c>
      <c r="D10" s="9">
        <v>54346.090909090904</v>
      </c>
      <c r="E10" s="9">
        <v>54346.090909090904</v>
      </c>
      <c r="F10" s="9">
        <v>54346.090909090904</v>
      </c>
      <c r="G10" s="9">
        <v>54346.090909090904</v>
      </c>
      <c r="H10" s="9">
        <f>54346.0909090909*1.1</f>
        <v>59780.69999999999</v>
      </c>
      <c r="I10" s="9">
        <f>54346.0909090909*1.1</f>
        <v>59780.69999999999</v>
      </c>
      <c r="J10" s="9">
        <f>54346.0909090909*1.2</f>
        <v>65215.309090909075</v>
      </c>
      <c r="K10" s="9">
        <f>54346.0909090909*1.1</f>
        <v>59780.69999999999</v>
      </c>
      <c r="L10" s="9"/>
      <c r="M10" s="9">
        <v>54346.090909090904</v>
      </c>
      <c r="N10" s="9">
        <v>54346.090909090904</v>
      </c>
      <c r="O10">
        <v>80054.92789958253</v>
      </c>
      <c r="P10">
        <v>80054.92789958253</v>
      </c>
      <c r="Q10">
        <v>80054.92789958253</v>
      </c>
      <c r="R10">
        <v>80054.92789958253</v>
      </c>
      <c r="S10">
        <v>80054.92789958253</v>
      </c>
      <c r="T10">
        <v>80054.92789958253</v>
      </c>
      <c r="U10">
        <v>76574.278860470251</v>
      </c>
      <c r="V10">
        <v>69612.980782245679</v>
      </c>
      <c r="W10">
        <v>69612.980782245679</v>
      </c>
      <c r="X10">
        <v>14917.067310481216</v>
      </c>
      <c r="Y10">
        <v>69612.980782245679</v>
      </c>
      <c r="Z10">
        <v>69612.980782245679</v>
      </c>
      <c r="AA10" s="8">
        <v>98512.636047602515</v>
      </c>
      <c r="AB10" s="8">
        <v>98512.636047602515</v>
      </c>
      <c r="AC10" s="8">
        <v>98512.636047602515</v>
      </c>
      <c r="AD10" s="8">
        <v>98512.636047602515</v>
      </c>
      <c r="AE10" s="8">
        <v>98512.636047602515</v>
      </c>
      <c r="AF10" s="8">
        <v>98512.636047602515</v>
      </c>
      <c r="AG10" s="8">
        <v>98512.636047602515</v>
      </c>
      <c r="AH10" s="8">
        <v>98512.636047602515</v>
      </c>
      <c r="AI10" s="8">
        <v>98512.636047602515</v>
      </c>
      <c r="AJ10" s="8">
        <v>110966.84373682769</v>
      </c>
      <c r="AK10" s="8">
        <v>98512.636047602515</v>
      </c>
      <c r="AL10" s="8">
        <v>98512.636047602515</v>
      </c>
      <c r="AM10" s="8">
        <v>110966.84373682769</v>
      </c>
      <c r="AN10" s="8">
        <v>110966.84373682769</v>
      </c>
      <c r="AO10" s="8">
        <v>110966.84373682769</v>
      </c>
      <c r="AP10" s="8">
        <v>110966.84373682769</v>
      </c>
      <c r="AQ10" s="8">
        <v>110966.84373682769</v>
      </c>
      <c r="AR10" s="8">
        <v>110966.84373682769</v>
      </c>
      <c r="AS10" s="8">
        <v>110966.84373682769</v>
      </c>
      <c r="AT10" s="8">
        <v>110966.84373682769</v>
      </c>
      <c r="AU10" s="8">
        <v>110966.84373682769</v>
      </c>
      <c r="AV10" s="8">
        <v>126627.74316369049</v>
      </c>
      <c r="AW10" s="8">
        <v>110966.84373682769</v>
      </c>
      <c r="AX10" s="8">
        <v>110966.84373682769</v>
      </c>
      <c r="AY10" s="8">
        <v>126627.74316369049</v>
      </c>
      <c r="AZ10" s="8">
        <v>126627.74316369049</v>
      </c>
      <c r="BA10" s="8">
        <v>126627.74316369049</v>
      </c>
      <c r="BB10" s="8">
        <v>126627.74316369049</v>
      </c>
      <c r="BC10" s="8">
        <v>126627.74316369049</v>
      </c>
      <c r="BD10" s="8">
        <v>126627.74316369049</v>
      </c>
      <c r="BE10" s="8">
        <v>126627.74316369049</v>
      </c>
      <c r="BF10" s="8">
        <v>126627.74316369049</v>
      </c>
      <c r="BG10" s="8">
        <v>126627.74316369049</v>
      </c>
      <c r="BH10" s="8">
        <v>137924.92820707703</v>
      </c>
      <c r="BI10" s="8">
        <v>126627.74316369049</v>
      </c>
      <c r="BJ10" s="8">
        <v>126627.74316369049</v>
      </c>
      <c r="BK10">
        <v>137924.92820707703</v>
      </c>
      <c r="BL10">
        <v>137924.92820707703</v>
      </c>
      <c r="BM10">
        <v>137924.92820707703</v>
      </c>
      <c r="BN10">
        <v>137924.92820707703</v>
      </c>
      <c r="BO10">
        <v>137924.92820707703</v>
      </c>
      <c r="BP10">
        <v>137924.92820707703</v>
      </c>
      <c r="BQ10">
        <v>137924.92820707703</v>
      </c>
      <c r="BR10">
        <v>137924.92820707703</v>
      </c>
      <c r="BS10">
        <v>137924.92820707703</v>
      </c>
      <c r="BT10">
        <v>143835.34093773761</v>
      </c>
      <c r="BU10">
        <v>137924.92820707703</v>
      </c>
      <c r="BV10">
        <v>137924.92820707703</v>
      </c>
      <c r="BW10">
        <v>143835.34093773761</v>
      </c>
      <c r="BX10">
        <v>143835.34093773761</v>
      </c>
      <c r="BY10">
        <v>143835.34093773761</v>
      </c>
      <c r="BZ10">
        <v>143835.34093773761</v>
      </c>
      <c r="CA10">
        <v>143835.34093773761</v>
      </c>
      <c r="CB10">
        <v>143835.34093773761</v>
      </c>
      <c r="CC10">
        <v>143835.34093773761</v>
      </c>
      <c r="CD10">
        <v>143835.34093773761</v>
      </c>
      <c r="CE10">
        <v>143835.34093773761</v>
      </c>
      <c r="CF10">
        <v>28767.068187547382</v>
      </c>
      <c r="CG10">
        <v>143835.34093773761</v>
      </c>
      <c r="CH10">
        <v>143835.34093773761</v>
      </c>
    </row>
    <row r="11" spans="1:86" ht="15.75" thickBot="1" x14ac:dyDescent="0.3">
      <c r="A11" s="6">
        <v>2</v>
      </c>
      <c r="B11" s="7" t="s">
        <v>7</v>
      </c>
      <c r="C11" s="9">
        <v>61725.636363636368</v>
      </c>
      <c r="D11" s="9">
        <v>61725.636363636368</v>
      </c>
      <c r="E11" s="9">
        <v>61725.636363636368</v>
      </c>
      <c r="F11" s="9">
        <v>61725.636363636368</v>
      </c>
      <c r="G11" s="9">
        <v>61725.636363636368</v>
      </c>
      <c r="H11" s="9">
        <f>61725.6363636364*1.1</f>
        <v>67898.200000000041</v>
      </c>
      <c r="I11" s="9">
        <f>61725.6363636364*1.1</f>
        <v>67898.200000000041</v>
      </c>
      <c r="J11" s="9">
        <f>61725.6363636364*1.2</f>
        <v>74070.76363636367</v>
      </c>
      <c r="K11" s="9">
        <f>61725.6363636364*1.1</f>
        <v>67898.200000000041</v>
      </c>
      <c r="L11" s="9"/>
      <c r="M11" s="9">
        <v>61725.636363636368</v>
      </c>
      <c r="N11" s="9">
        <v>61725.636363636368</v>
      </c>
      <c r="O11">
        <v>51078.157573922326</v>
      </c>
      <c r="P11">
        <v>51078.157573922326</v>
      </c>
      <c r="Q11">
        <v>51078.157573922326</v>
      </c>
      <c r="R11">
        <v>51078.157573922326</v>
      </c>
      <c r="S11">
        <v>51078.157573922326</v>
      </c>
      <c r="T11">
        <v>51078.157573922326</v>
      </c>
      <c r="U11">
        <v>48857.368114186582</v>
      </c>
      <c r="V11">
        <v>44415.789194715071</v>
      </c>
      <c r="W11">
        <v>44415.789194715071</v>
      </c>
      <c r="X11">
        <v>9517.6691131531843</v>
      </c>
      <c r="Y11">
        <v>44415.789194715071</v>
      </c>
      <c r="Z11">
        <v>44415.789194715071</v>
      </c>
      <c r="AA11" s="8">
        <v>55579.427926986893</v>
      </c>
      <c r="AB11" s="8">
        <v>55579.427926986893</v>
      </c>
      <c r="AC11" s="8">
        <v>55579.427926986893</v>
      </c>
      <c r="AD11" s="8">
        <v>55579.427926986893</v>
      </c>
      <c r="AE11" s="8">
        <v>55579.427926986893</v>
      </c>
      <c r="AF11" s="8">
        <v>55579.427926986893</v>
      </c>
      <c r="AG11" s="8">
        <v>55579.427926986893</v>
      </c>
      <c r="AH11" s="8">
        <v>55579.427926986893</v>
      </c>
      <c r="AI11" s="8">
        <v>55579.427926986893</v>
      </c>
      <c r="AJ11" s="8">
        <v>80601.76585731974</v>
      </c>
      <c r="AK11" s="8">
        <v>55579.427926986893</v>
      </c>
      <c r="AL11" s="8">
        <v>55579.427926986893</v>
      </c>
      <c r="AM11" s="8">
        <v>80601.76585731974</v>
      </c>
      <c r="AN11" s="8">
        <v>80601.76585731974</v>
      </c>
      <c r="AO11" s="8">
        <v>80601.76585731974</v>
      </c>
      <c r="AP11" s="8">
        <v>80601.76585731974</v>
      </c>
      <c r="AQ11" s="8">
        <v>80601.76585731974</v>
      </c>
      <c r="AR11" s="8">
        <v>80601.76585731974</v>
      </c>
      <c r="AS11" s="8">
        <v>80601.76585731974</v>
      </c>
      <c r="AT11" s="8">
        <v>80601.76585731974</v>
      </c>
      <c r="AU11" s="8">
        <v>80601.76585731974</v>
      </c>
      <c r="AV11" s="8">
        <v>96550.612941042607</v>
      </c>
      <c r="AW11" s="8">
        <v>80601.76585731974</v>
      </c>
      <c r="AX11" s="8">
        <v>80601.76585731974</v>
      </c>
      <c r="AY11" s="8">
        <v>96550.612941042607</v>
      </c>
      <c r="AZ11" s="8">
        <v>96550.612941042607</v>
      </c>
      <c r="BA11" s="8">
        <v>96550.612941042607</v>
      </c>
      <c r="BB11" s="8">
        <v>96550.612941042607</v>
      </c>
      <c r="BC11" s="8">
        <v>96550.612941042607</v>
      </c>
      <c r="BD11" s="8">
        <v>96550.612941042607</v>
      </c>
      <c r="BE11" s="8">
        <v>96550.612941042607</v>
      </c>
      <c r="BF11" s="8">
        <v>96550.612941042607</v>
      </c>
      <c r="BG11" s="8">
        <v>96550.612941042607</v>
      </c>
      <c r="BH11" s="8">
        <v>108333.69604588578</v>
      </c>
      <c r="BI11" s="8">
        <v>96550.612941042607</v>
      </c>
      <c r="BJ11" s="8">
        <v>96550.612941042607</v>
      </c>
      <c r="BK11">
        <v>108333.69604588578</v>
      </c>
      <c r="BL11">
        <v>108333.69604588578</v>
      </c>
      <c r="BM11">
        <v>108333.69604588578</v>
      </c>
      <c r="BN11">
        <v>108333.69604588578</v>
      </c>
      <c r="BO11">
        <v>108333.69604588578</v>
      </c>
      <c r="BP11">
        <v>108333.69604588578</v>
      </c>
      <c r="BQ11">
        <v>108333.69604588578</v>
      </c>
      <c r="BR11">
        <v>108333.69604588578</v>
      </c>
      <c r="BS11">
        <v>108333.69604588578</v>
      </c>
      <c r="BT11">
        <v>113545.09335483017</v>
      </c>
      <c r="BU11">
        <v>108333.69604588578</v>
      </c>
      <c r="BV11">
        <v>108333.69604588578</v>
      </c>
      <c r="BW11">
        <v>113545.09335483017</v>
      </c>
      <c r="BX11">
        <v>113545.09335483017</v>
      </c>
      <c r="BY11">
        <v>113545.09335483017</v>
      </c>
      <c r="BZ11">
        <v>113545.09335483017</v>
      </c>
      <c r="CA11">
        <v>113545.09335483017</v>
      </c>
      <c r="CB11">
        <v>113545.09335483017</v>
      </c>
      <c r="CC11">
        <v>113545.09335483017</v>
      </c>
      <c r="CD11">
        <v>113545.09335483017</v>
      </c>
      <c r="CE11">
        <v>113545.09335483017</v>
      </c>
      <c r="CF11">
        <v>22709.018670965917</v>
      </c>
      <c r="CG11">
        <v>113545.09335483017</v>
      </c>
      <c r="CH11">
        <v>113545.09335483017</v>
      </c>
    </row>
    <row r="12" spans="1:86" ht="15.75" thickBot="1" x14ac:dyDescent="0.3">
      <c r="A12" s="6"/>
      <c r="B12" s="7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86" ht="15.75" thickBot="1" x14ac:dyDescent="0.3">
      <c r="A13" s="6">
        <v>1</v>
      </c>
      <c r="B13" s="7">
        <v>430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>
        <v>1258.4833333333331</v>
      </c>
      <c r="P13">
        <v>1258.4833333333331</v>
      </c>
      <c r="Q13">
        <v>1258.4833333333331</v>
      </c>
      <c r="R13">
        <v>1258.4833333333331</v>
      </c>
      <c r="S13">
        <v>1258.4833333333331</v>
      </c>
      <c r="T13">
        <v>1258.4833333333331</v>
      </c>
      <c r="U13">
        <v>1203.7666666666667</v>
      </c>
      <c r="V13">
        <v>1094.3333333333333</v>
      </c>
      <c r="W13">
        <v>1094.3333333333333</v>
      </c>
      <c r="X13">
        <v>570.95652173913186</v>
      </c>
      <c r="Y13">
        <v>1094.3333333333333</v>
      </c>
      <c r="Z13">
        <v>1094.3333333333333</v>
      </c>
      <c r="AA13" s="8">
        <v>13125</v>
      </c>
      <c r="AB13" s="8">
        <v>13125</v>
      </c>
      <c r="AC13" s="8">
        <v>13125</v>
      </c>
      <c r="AD13" s="8">
        <v>13125</v>
      </c>
      <c r="AE13" s="8">
        <v>13125</v>
      </c>
      <c r="AF13" s="8">
        <v>13125</v>
      </c>
      <c r="AG13" s="8">
        <v>13125</v>
      </c>
      <c r="AH13" s="8">
        <v>13125</v>
      </c>
      <c r="AI13" s="8">
        <v>13125</v>
      </c>
      <c r="AJ13" s="8">
        <v>13750</v>
      </c>
      <c r="AK13" s="8">
        <v>13125</v>
      </c>
      <c r="AL13" s="8">
        <v>13125</v>
      </c>
      <c r="AM13" s="8">
        <v>13750</v>
      </c>
      <c r="AN13" s="8">
        <v>13750</v>
      </c>
      <c r="AO13" s="8">
        <v>13750</v>
      </c>
      <c r="AP13" s="8">
        <v>13750</v>
      </c>
      <c r="AQ13" s="8">
        <v>13750</v>
      </c>
      <c r="AR13" s="8">
        <v>13750</v>
      </c>
      <c r="AS13" s="8">
        <v>13750</v>
      </c>
      <c r="AT13" s="8">
        <v>13750</v>
      </c>
      <c r="AU13" s="8">
        <v>13750</v>
      </c>
      <c r="AV13" s="8">
        <v>15312.500000000002</v>
      </c>
      <c r="AW13" s="8">
        <v>13750</v>
      </c>
      <c r="AX13" s="8">
        <v>13750</v>
      </c>
      <c r="AY13" s="8">
        <v>15312.500000000002</v>
      </c>
      <c r="AZ13" s="8">
        <v>15312.500000000002</v>
      </c>
      <c r="BA13" s="8">
        <v>15312.500000000002</v>
      </c>
      <c r="BB13" s="8">
        <v>15312.500000000002</v>
      </c>
      <c r="BC13" s="8">
        <v>15312.500000000002</v>
      </c>
      <c r="BD13" s="8">
        <v>15312.500000000002</v>
      </c>
      <c r="BE13" s="8">
        <v>15312.500000000002</v>
      </c>
      <c r="BF13" s="8">
        <v>15312.500000000002</v>
      </c>
      <c r="BG13" s="8">
        <v>15312.500000000002</v>
      </c>
      <c r="BH13" s="8">
        <v>18437.5</v>
      </c>
      <c r="BI13" s="8">
        <v>15312.500000000002</v>
      </c>
      <c r="BJ13" s="8">
        <v>15312.500000000002</v>
      </c>
      <c r="BK13">
        <v>18437.5</v>
      </c>
      <c r="BL13">
        <v>18437.5</v>
      </c>
      <c r="BM13">
        <v>18437.5</v>
      </c>
      <c r="BN13">
        <v>18437.5</v>
      </c>
      <c r="BO13">
        <v>18437.5</v>
      </c>
      <c r="BP13">
        <v>18437.5</v>
      </c>
      <c r="BQ13">
        <v>18437.5</v>
      </c>
      <c r="BR13">
        <v>18437.5</v>
      </c>
      <c r="BS13">
        <v>18437.5</v>
      </c>
      <c r="BT13">
        <v>20000</v>
      </c>
      <c r="BU13">
        <v>18437.5</v>
      </c>
      <c r="BV13">
        <v>18437.5</v>
      </c>
      <c r="BW13">
        <v>20000</v>
      </c>
      <c r="BX13">
        <v>20000</v>
      </c>
      <c r="BY13">
        <v>20000</v>
      </c>
      <c r="BZ13">
        <v>20000</v>
      </c>
      <c r="CA13">
        <v>20000</v>
      </c>
      <c r="CB13">
        <v>20000</v>
      </c>
      <c r="CC13">
        <v>20000</v>
      </c>
      <c r="CD13">
        <v>20000</v>
      </c>
      <c r="CE13">
        <v>20000</v>
      </c>
      <c r="CF13">
        <v>4000</v>
      </c>
      <c r="CG13">
        <v>20000</v>
      </c>
      <c r="CH13">
        <v>20000</v>
      </c>
    </row>
    <row r="14" spans="1:86" ht="15.75" thickBot="1" x14ac:dyDescent="0.3">
      <c r="A14" s="6">
        <v>12</v>
      </c>
      <c r="B14" s="7" t="s">
        <v>8</v>
      </c>
      <c r="C14" s="9">
        <v>50609.090909090912</v>
      </c>
      <c r="D14" s="9">
        <v>50609.090909090912</v>
      </c>
      <c r="E14" s="9">
        <v>50609.090909090912</v>
      </c>
      <c r="F14" s="9">
        <v>50609.090909090912</v>
      </c>
      <c r="G14" s="9">
        <v>50609.090909090912</v>
      </c>
      <c r="H14" s="9">
        <f>50609.0909090909*1.1</f>
        <v>55669.999999999993</v>
      </c>
      <c r="I14" s="9">
        <f>50609.0909090909*1.1</f>
        <v>55669.999999999993</v>
      </c>
      <c r="J14" s="9">
        <f>50609.0909090909*1.2</f>
        <v>60730.909090909074</v>
      </c>
      <c r="K14" s="9">
        <f>50609.0909090909*1.1</f>
        <v>55669.999999999993</v>
      </c>
      <c r="L14" s="9"/>
      <c r="M14" s="9">
        <v>50609.090909090912</v>
      </c>
      <c r="N14" s="9">
        <v>50609.090909090912</v>
      </c>
      <c r="O14">
        <v>48970.833333333336</v>
      </c>
      <c r="P14">
        <v>48970.833333333336</v>
      </c>
      <c r="Q14">
        <v>48970.833333333336</v>
      </c>
      <c r="R14">
        <v>48970.833333333336</v>
      </c>
      <c r="S14">
        <v>48970.833333333336</v>
      </c>
      <c r="T14">
        <v>48970.833333333336</v>
      </c>
      <c r="U14">
        <v>46841.666666666672</v>
      </c>
      <c r="V14">
        <v>42583.333333333336</v>
      </c>
      <c r="W14">
        <v>42583.333333333336</v>
      </c>
      <c r="X14">
        <v>9125</v>
      </c>
      <c r="Y14">
        <v>42583.333333333336</v>
      </c>
      <c r="Z14">
        <v>42583.333333333336</v>
      </c>
      <c r="AA14" s="8">
        <v>67857.142857142855</v>
      </c>
      <c r="AB14" s="8">
        <v>67857.142857142855</v>
      </c>
      <c r="AC14" s="8">
        <v>67857.142857142855</v>
      </c>
      <c r="AD14" s="8">
        <v>67857.142857142855</v>
      </c>
      <c r="AE14" s="8">
        <v>67857.142857142855</v>
      </c>
      <c r="AF14" s="8">
        <v>67857.142857142855</v>
      </c>
      <c r="AG14" s="8">
        <v>67857.142857142855</v>
      </c>
      <c r="AH14" s="8">
        <v>67857.142857142855</v>
      </c>
      <c r="AI14" s="8">
        <v>67857.142857142855</v>
      </c>
      <c r="AJ14" s="8">
        <v>86212.5</v>
      </c>
      <c r="AK14" s="8">
        <v>67857.142857142855</v>
      </c>
      <c r="AL14" s="8">
        <v>67857.142857142855</v>
      </c>
      <c r="AM14" s="8">
        <v>86212.5</v>
      </c>
      <c r="AN14" s="8">
        <v>86212.5</v>
      </c>
      <c r="AO14" s="8">
        <v>86212.5</v>
      </c>
      <c r="AP14" s="8">
        <v>86212.5</v>
      </c>
      <c r="AQ14" s="8">
        <v>86212.5</v>
      </c>
      <c r="AR14" s="8">
        <v>86212.5</v>
      </c>
      <c r="AS14" s="8">
        <v>86212.5</v>
      </c>
      <c r="AT14" s="8">
        <v>86212.5</v>
      </c>
      <c r="AU14" s="8">
        <v>86212.5</v>
      </c>
      <c r="AV14" s="8">
        <v>97873.214285714275</v>
      </c>
      <c r="AW14" s="8">
        <v>86212.5</v>
      </c>
      <c r="AX14" s="8">
        <v>86212.5</v>
      </c>
      <c r="AY14" s="8">
        <v>97873.214285714275</v>
      </c>
      <c r="AZ14" s="8">
        <v>97873.214285714275</v>
      </c>
      <c r="BA14" s="8">
        <v>97873.214285714275</v>
      </c>
      <c r="BB14" s="8">
        <v>97873.214285714275</v>
      </c>
      <c r="BC14" s="8">
        <v>97873.214285714275</v>
      </c>
      <c r="BD14" s="8">
        <v>97873.214285714275</v>
      </c>
      <c r="BE14" s="8">
        <v>97873.214285714275</v>
      </c>
      <c r="BF14" s="8">
        <v>97873.214285714275</v>
      </c>
      <c r="BG14" s="8">
        <v>97873.214285714275</v>
      </c>
      <c r="BH14" s="8">
        <v>116157.14285714287</v>
      </c>
      <c r="BI14" s="8">
        <v>97873.214285714275</v>
      </c>
      <c r="BJ14" s="8">
        <v>97873.214285714275</v>
      </c>
      <c r="BK14">
        <v>116157.14285714287</v>
      </c>
      <c r="BL14">
        <v>116157.14285714287</v>
      </c>
      <c r="BM14">
        <v>116157.14285714287</v>
      </c>
      <c r="BN14">
        <v>116157.14285714287</v>
      </c>
      <c r="BO14">
        <v>116157.14285714287</v>
      </c>
      <c r="BP14">
        <v>116157.14285714287</v>
      </c>
      <c r="BQ14">
        <v>116157.14285714287</v>
      </c>
      <c r="BR14">
        <v>116157.14285714287</v>
      </c>
      <c r="BS14">
        <v>116157.14285714287</v>
      </c>
      <c r="BT14">
        <v>123328.57142857143</v>
      </c>
      <c r="BU14">
        <v>116157.14285714287</v>
      </c>
      <c r="BV14">
        <v>116157.14285714287</v>
      </c>
      <c r="BW14">
        <v>123328.57142857143</v>
      </c>
      <c r="BX14">
        <v>123328.57142857143</v>
      </c>
      <c r="BY14">
        <v>123328.57142857143</v>
      </c>
      <c r="BZ14">
        <v>123328.57142857143</v>
      </c>
      <c r="CA14">
        <v>123328.57142857143</v>
      </c>
      <c r="CB14">
        <v>123328.57142857143</v>
      </c>
      <c r="CC14">
        <v>123328.57142857143</v>
      </c>
      <c r="CD14">
        <v>123328.57142857143</v>
      </c>
      <c r="CE14">
        <v>123328.57142857143</v>
      </c>
      <c r="CF14">
        <v>24665.714285714319</v>
      </c>
      <c r="CG14">
        <v>123328.57142857143</v>
      </c>
      <c r="CH14">
        <v>123328.57142857143</v>
      </c>
    </row>
    <row r="15" spans="1:86" ht="15.75" thickBot="1" x14ac:dyDescent="0.3">
      <c r="A15" s="6">
        <v>7</v>
      </c>
      <c r="B15" s="7" t="s">
        <v>9</v>
      </c>
      <c r="C15" s="9">
        <v>22500</v>
      </c>
      <c r="D15" s="9">
        <v>22500</v>
      </c>
      <c r="E15" s="9">
        <v>22500</v>
      </c>
      <c r="F15" s="9">
        <v>22500</v>
      </c>
      <c r="G15" s="9">
        <v>22500</v>
      </c>
      <c r="H15" s="9">
        <f>22500*1.1</f>
        <v>24750.000000000004</v>
      </c>
      <c r="I15" s="9">
        <f>22500*1.1</f>
        <v>24750.000000000004</v>
      </c>
      <c r="J15" s="9">
        <f>22500*1.2</f>
        <v>27000</v>
      </c>
      <c r="K15" s="9">
        <f>22500*1.1</f>
        <v>24750.000000000004</v>
      </c>
      <c r="L15" s="9"/>
      <c r="M15" s="9">
        <v>22500</v>
      </c>
      <c r="N15" s="9">
        <v>22500</v>
      </c>
      <c r="O15">
        <v>15404.498135895579</v>
      </c>
      <c r="P15">
        <v>15404.498135895579</v>
      </c>
      <c r="Q15">
        <v>15404.498135895579</v>
      </c>
      <c r="R15">
        <v>15404.498135895579</v>
      </c>
      <c r="S15">
        <v>15404.498135895579</v>
      </c>
      <c r="T15">
        <v>15404.498135895579</v>
      </c>
      <c r="U15">
        <v>14734.737347378383</v>
      </c>
      <c r="V15">
        <v>13395.215770343983</v>
      </c>
      <c r="W15">
        <v>13395.215770343983</v>
      </c>
      <c r="X15">
        <v>2870.403379359399</v>
      </c>
      <c r="Y15">
        <v>13395.215770343983</v>
      </c>
      <c r="Z15">
        <v>13395.215770343983</v>
      </c>
      <c r="AA15" s="8">
        <v>35457.846766271934</v>
      </c>
      <c r="AB15" s="8">
        <v>35457.846766271934</v>
      </c>
      <c r="AC15" s="8">
        <v>35457.846766271934</v>
      </c>
      <c r="AD15" s="8">
        <v>35457.846766271934</v>
      </c>
      <c r="AE15" s="8">
        <v>35457.846766271934</v>
      </c>
      <c r="AF15" s="8">
        <v>35457.846766271934</v>
      </c>
      <c r="AG15" s="8">
        <v>35457.846766271934</v>
      </c>
      <c r="AH15" s="8">
        <v>35457.846766271934</v>
      </c>
      <c r="AI15" s="8">
        <v>35457.846766271934</v>
      </c>
      <c r="AJ15" s="8">
        <v>46102.648086219822</v>
      </c>
      <c r="AK15" s="8">
        <v>35457.846766271934</v>
      </c>
      <c r="AL15" s="8">
        <v>35457.846766271934</v>
      </c>
      <c r="AM15" s="8">
        <v>46102.648086219822</v>
      </c>
      <c r="AN15" s="8">
        <v>46102.648086219822</v>
      </c>
      <c r="AO15" s="8">
        <v>46102.648086219822</v>
      </c>
      <c r="AP15" s="8">
        <v>46102.648086219822</v>
      </c>
      <c r="AQ15" s="8">
        <v>46102.648086219822</v>
      </c>
      <c r="AR15" s="8">
        <v>46102.648086219822</v>
      </c>
      <c r="AS15" s="8">
        <v>46102.648086219822</v>
      </c>
      <c r="AT15" s="8">
        <v>46102.648086219822</v>
      </c>
      <c r="AU15" s="8">
        <v>46102.648086219822</v>
      </c>
      <c r="AV15" s="8">
        <v>109497.9399642814</v>
      </c>
      <c r="AW15" s="8">
        <v>46102.648086219822</v>
      </c>
      <c r="AX15" s="8">
        <v>46102.648086219822</v>
      </c>
      <c r="AY15" s="8">
        <v>109497.9399642814</v>
      </c>
      <c r="AZ15" s="8">
        <v>109497.9399642814</v>
      </c>
      <c r="BA15" s="8">
        <v>109497.9399642814</v>
      </c>
      <c r="BB15" s="8">
        <v>109497.9399642814</v>
      </c>
      <c r="BC15" s="8">
        <v>109497.9399642814</v>
      </c>
      <c r="BD15" s="8">
        <v>109497.9399642814</v>
      </c>
      <c r="BE15" s="8">
        <v>109497.9399642814</v>
      </c>
      <c r="BF15" s="8">
        <v>109497.9399642814</v>
      </c>
      <c r="BG15" s="8">
        <v>109497.9399642814</v>
      </c>
      <c r="BH15" s="8">
        <v>111643.72109312</v>
      </c>
      <c r="BI15" s="8">
        <v>109497.9399642814</v>
      </c>
      <c r="BJ15" s="8">
        <v>109497.9399642814</v>
      </c>
      <c r="BK15">
        <v>111643.72109312</v>
      </c>
      <c r="BL15">
        <v>111643.72109312</v>
      </c>
      <c r="BM15">
        <v>111643.72109312</v>
      </c>
      <c r="BN15">
        <v>111643.72109312</v>
      </c>
      <c r="BO15">
        <v>111643.72109312</v>
      </c>
      <c r="BP15">
        <v>111643.72109312</v>
      </c>
      <c r="BQ15">
        <v>111643.72109312</v>
      </c>
      <c r="BR15">
        <v>111643.72109312</v>
      </c>
      <c r="BS15">
        <v>111643.72109312</v>
      </c>
      <c r="BT15">
        <v>112795.29273362624</v>
      </c>
      <c r="BU15">
        <v>111643.72109312</v>
      </c>
      <c r="BV15">
        <v>111643.72109312</v>
      </c>
      <c r="BW15">
        <v>112795.29273362624</v>
      </c>
      <c r="BX15">
        <v>112795.29273362624</v>
      </c>
      <c r="BY15">
        <v>112795.29273362624</v>
      </c>
      <c r="BZ15">
        <v>112795.29273362624</v>
      </c>
      <c r="CA15">
        <v>112795.29273362624</v>
      </c>
      <c r="CB15">
        <v>112795.29273362624</v>
      </c>
      <c r="CC15">
        <v>112795.29273362624</v>
      </c>
      <c r="CD15">
        <v>112795.29273362624</v>
      </c>
      <c r="CE15">
        <v>112795.29273362624</v>
      </c>
      <c r="CF15">
        <v>22559.058546725195</v>
      </c>
      <c r="CG15">
        <v>112795.29273362624</v>
      </c>
      <c r="CH15">
        <v>112795.29273362624</v>
      </c>
    </row>
    <row r="16" spans="1:86" ht="15.75" thickBot="1" x14ac:dyDescent="0.3">
      <c r="A16" s="6">
        <v>8</v>
      </c>
      <c r="B16" s="7" t="s">
        <v>10</v>
      </c>
      <c r="C16" s="9">
        <v>6363.636363636364</v>
      </c>
      <c r="D16" s="9">
        <v>6363.636363636364</v>
      </c>
      <c r="E16" s="9">
        <v>6363.636363636364</v>
      </c>
      <c r="F16" s="9">
        <v>6363.636363636364</v>
      </c>
      <c r="G16" s="9">
        <v>6363.636363636364</v>
      </c>
      <c r="H16" s="9">
        <f>6363.63636363636*1.1</f>
        <v>6999.9999999999973</v>
      </c>
      <c r="I16" s="9">
        <f>6363.63636363636*1.1</f>
        <v>6999.9999999999973</v>
      </c>
      <c r="J16" s="9">
        <f>6363.63636363636*1.2</f>
        <v>7636.3636363636324</v>
      </c>
      <c r="K16" s="9">
        <f>6363.63636363636*1.1</f>
        <v>6999.9999999999973</v>
      </c>
      <c r="L16" s="9"/>
      <c r="M16" s="9">
        <v>6363.636363636364</v>
      </c>
      <c r="N16" s="9">
        <v>6363.636363636364</v>
      </c>
      <c r="O16">
        <v>9168.73336484627</v>
      </c>
      <c r="P16">
        <v>9168.73336484627</v>
      </c>
      <c r="Q16">
        <v>9168.73336484627</v>
      </c>
      <c r="R16">
        <v>9168.73336484627</v>
      </c>
      <c r="S16">
        <v>9168.73336484627</v>
      </c>
      <c r="T16">
        <v>9168.73336484627</v>
      </c>
      <c r="U16">
        <v>8770.0927837659983</v>
      </c>
      <c r="V16">
        <v>7972.8116216054523</v>
      </c>
      <c r="W16">
        <v>7972.8116216054523</v>
      </c>
      <c r="X16">
        <v>1708.459633201157</v>
      </c>
      <c r="Y16">
        <v>7972.8116216054523</v>
      </c>
      <c r="Z16">
        <v>7972.8116216054523</v>
      </c>
      <c r="AA16" s="8">
        <v>9264.8476012189185</v>
      </c>
      <c r="AB16" s="8">
        <v>9264.8476012189185</v>
      </c>
      <c r="AC16" s="8">
        <v>9264.8476012189185</v>
      </c>
      <c r="AD16" s="8">
        <v>9264.8476012189185</v>
      </c>
      <c r="AE16" s="8">
        <v>9264.8476012189185</v>
      </c>
      <c r="AF16" s="8">
        <v>9264.8476012189185</v>
      </c>
      <c r="AG16" s="8">
        <v>9264.8476012189185</v>
      </c>
      <c r="AH16" s="8">
        <v>9264.8476012189185</v>
      </c>
      <c r="AI16" s="8">
        <v>9264.8476012189185</v>
      </c>
      <c r="AJ16" s="8">
        <v>9960.080359810936</v>
      </c>
      <c r="AK16" s="8">
        <v>9264.8476012189185</v>
      </c>
      <c r="AL16" s="8">
        <v>9264.8476012189185</v>
      </c>
      <c r="AM16" s="8">
        <v>9960.080359810936</v>
      </c>
      <c r="AN16" s="8">
        <v>9960.080359810936</v>
      </c>
      <c r="AO16" s="8">
        <v>9960.080359810936</v>
      </c>
      <c r="AP16" s="8">
        <v>9960.080359810936</v>
      </c>
      <c r="AQ16" s="8">
        <v>9960.080359810936</v>
      </c>
      <c r="AR16" s="8">
        <v>9960.080359810936</v>
      </c>
      <c r="AS16" s="8">
        <v>9960.080359810936</v>
      </c>
      <c r="AT16" s="8">
        <v>9960.080359810936</v>
      </c>
      <c r="AU16" s="8">
        <v>9960.080359810936</v>
      </c>
      <c r="AV16" s="8">
        <v>9890.7756272414008</v>
      </c>
      <c r="AW16" s="8">
        <v>9960.080359810936</v>
      </c>
      <c r="AX16" s="8">
        <v>9960.080359810936</v>
      </c>
      <c r="AY16" s="8">
        <v>9890.7756272414008</v>
      </c>
      <c r="AZ16" s="8">
        <v>9890.7756272414008</v>
      </c>
      <c r="BA16" s="8">
        <v>9890.7756272414008</v>
      </c>
      <c r="BB16" s="8">
        <v>9890.7756272414008</v>
      </c>
      <c r="BC16" s="8">
        <v>9890.7756272414008</v>
      </c>
      <c r="BD16" s="8">
        <v>9890.7756272414008</v>
      </c>
      <c r="BE16" s="8">
        <v>9890.7756272414008</v>
      </c>
      <c r="BF16" s="8">
        <v>9890.7756272414008</v>
      </c>
      <c r="BG16" s="8">
        <v>9890.7756272414008</v>
      </c>
      <c r="BH16" s="8">
        <v>10012.089581779575</v>
      </c>
      <c r="BI16" s="8">
        <v>9890.7756272414008</v>
      </c>
      <c r="BJ16" s="8">
        <v>9890.7756272414008</v>
      </c>
      <c r="BK16">
        <v>10012.089581779575</v>
      </c>
      <c r="BL16">
        <v>10012.089581779575</v>
      </c>
      <c r="BM16">
        <v>10012.089581779575</v>
      </c>
      <c r="BN16">
        <v>10012.089581779575</v>
      </c>
      <c r="BO16">
        <v>10012.089581779575</v>
      </c>
      <c r="BP16">
        <v>10012.089581779575</v>
      </c>
      <c r="BQ16">
        <v>10012.089581779575</v>
      </c>
      <c r="BR16">
        <v>10012.089581779575</v>
      </c>
      <c r="BS16">
        <v>10012.089581779575</v>
      </c>
      <c r="BT16">
        <v>10130.323151476876</v>
      </c>
      <c r="BU16">
        <v>10012.089581779575</v>
      </c>
      <c r="BV16">
        <v>10012.089581779575</v>
      </c>
      <c r="BW16">
        <v>10130.323151476876</v>
      </c>
      <c r="BX16">
        <v>10130.323151476876</v>
      </c>
      <c r="BY16">
        <v>10130.323151476876</v>
      </c>
      <c r="BZ16">
        <v>10130.323151476876</v>
      </c>
      <c r="CA16">
        <v>10130.323151476876</v>
      </c>
      <c r="CB16">
        <v>10130.323151476876</v>
      </c>
      <c r="CC16">
        <v>10130.323151476876</v>
      </c>
      <c r="CD16">
        <v>10130.323151476876</v>
      </c>
      <c r="CE16">
        <v>10130.323151476876</v>
      </c>
      <c r="CF16">
        <v>2026.0646302953683</v>
      </c>
      <c r="CG16">
        <v>10130.323151476876</v>
      </c>
      <c r="CH16">
        <v>10130.323151476876</v>
      </c>
    </row>
    <row r="17" spans="1:86" ht="15.75" thickBot="1" x14ac:dyDescent="0.3">
      <c r="A17" s="6">
        <v>9</v>
      </c>
      <c r="B17" s="7" t="s">
        <v>11</v>
      </c>
      <c r="C17" s="8"/>
      <c r="D17" s="8"/>
      <c r="E17" s="8"/>
      <c r="F17" s="9"/>
      <c r="G17" s="9"/>
      <c r="H17" s="9">
        <v>20000</v>
      </c>
      <c r="I17" s="9">
        <v>10000</v>
      </c>
      <c r="J17" s="9">
        <v>10000</v>
      </c>
      <c r="K17" s="9">
        <v>10000</v>
      </c>
      <c r="L17" s="9"/>
      <c r="M17" s="9">
        <v>10000</v>
      </c>
      <c r="N17" s="9">
        <v>10000</v>
      </c>
      <c r="O17">
        <v>1303.3333333333333</v>
      </c>
      <c r="P17">
        <v>1303.3333333333333</v>
      </c>
      <c r="Q17" s="8">
        <v>1303.3333333333333</v>
      </c>
      <c r="R17" s="8">
        <v>1303.3333333333333</v>
      </c>
      <c r="S17" s="8">
        <v>1303.3333333333333</v>
      </c>
      <c r="T17" s="8">
        <v>1303.3333333333333</v>
      </c>
      <c r="U17" s="8">
        <v>1246.6666666666667</v>
      </c>
      <c r="V17" s="8">
        <v>1133.3333333333333</v>
      </c>
      <c r="W17" s="8">
        <v>1133.3333333333333</v>
      </c>
      <c r="X17" s="8">
        <v>242.8571428571413</v>
      </c>
      <c r="Y17" s="8">
        <v>1133.3333333333333</v>
      </c>
      <c r="Z17" s="8">
        <v>1133.3333333333333</v>
      </c>
      <c r="AA17" s="8">
        <v>1214.2857142857144</v>
      </c>
      <c r="AB17" s="8">
        <v>1214.2857142857144</v>
      </c>
      <c r="AC17" s="8">
        <v>1214.2857142857144</v>
      </c>
      <c r="AD17" s="8">
        <v>1214.2857142857144</v>
      </c>
      <c r="AE17" s="8">
        <v>1214.2857142857144</v>
      </c>
      <c r="AF17" s="8">
        <v>1214.2857142857144</v>
      </c>
      <c r="AG17" s="8">
        <v>1214.2857142857144</v>
      </c>
      <c r="AH17" s="8">
        <v>1214.2857142857144</v>
      </c>
      <c r="AI17" s="8">
        <v>1214.2857142857144</v>
      </c>
      <c r="AJ17" s="8">
        <v>19428.571428571431</v>
      </c>
      <c r="AK17" s="8">
        <v>1214.2857142857144</v>
      </c>
      <c r="AL17" s="8">
        <v>1214.2857142857144</v>
      </c>
      <c r="AM17" s="8">
        <v>19428.571428571431</v>
      </c>
      <c r="AN17" s="8">
        <v>19428.571428571431</v>
      </c>
      <c r="AO17" s="8">
        <v>19428.571428571431</v>
      </c>
      <c r="AP17" s="8">
        <v>19428.571428571431</v>
      </c>
      <c r="AQ17" s="8">
        <v>19428.571428571431</v>
      </c>
      <c r="AR17" s="8">
        <v>19428.571428571431</v>
      </c>
      <c r="AS17" s="8">
        <v>19428.571428571431</v>
      </c>
      <c r="AT17" s="8">
        <v>19428.571428571431</v>
      </c>
      <c r="AU17" s="8">
        <v>19428.571428571431</v>
      </c>
      <c r="AV17" s="8">
        <v>19428.571428571431</v>
      </c>
      <c r="AW17" s="8">
        <v>19428.571428571431</v>
      </c>
      <c r="AX17" s="8">
        <v>19428.571428571431</v>
      </c>
      <c r="AY17" s="8">
        <v>19428.571428571431</v>
      </c>
      <c r="AZ17" s="8">
        <v>19428.571428571431</v>
      </c>
      <c r="BA17" s="8">
        <v>19428.571428571431</v>
      </c>
      <c r="BB17" s="8">
        <v>19428.571428571431</v>
      </c>
      <c r="BC17" s="8">
        <v>19428.571428571431</v>
      </c>
      <c r="BD17" s="8">
        <v>19428.571428571431</v>
      </c>
      <c r="BE17" s="8">
        <v>19428.571428571431</v>
      </c>
      <c r="BF17" s="8">
        <v>19428.571428571431</v>
      </c>
      <c r="BG17" s="8">
        <v>19428.571428571431</v>
      </c>
      <c r="BH17" s="8">
        <v>19428.571428571431</v>
      </c>
      <c r="BI17" s="8">
        <v>19428.571428571431</v>
      </c>
      <c r="BJ17" s="8">
        <v>19428.571428571431</v>
      </c>
      <c r="BK17">
        <v>19428.571428571431</v>
      </c>
      <c r="BL17">
        <v>19428.571428571431</v>
      </c>
      <c r="BM17">
        <v>19428.571428571431</v>
      </c>
      <c r="BN17">
        <v>19428.571428571431</v>
      </c>
      <c r="BO17">
        <v>19428.571428571431</v>
      </c>
      <c r="BP17">
        <v>19428.571428571431</v>
      </c>
      <c r="BQ17">
        <v>19428.571428571431</v>
      </c>
      <c r="BR17">
        <v>19428.571428571431</v>
      </c>
      <c r="BS17">
        <v>19428.571428571431</v>
      </c>
      <c r="BT17">
        <v>19428.571428571431</v>
      </c>
      <c r="BU17">
        <v>19428.571428571431</v>
      </c>
      <c r="BV17">
        <v>19428.571428571431</v>
      </c>
      <c r="BW17">
        <v>19428.571428571431</v>
      </c>
      <c r="BX17">
        <v>19428.571428571431</v>
      </c>
      <c r="BY17">
        <v>19428.571428571431</v>
      </c>
      <c r="BZ17">
        <v>19428.571428571431</v>
      </c>
      <c r="CA17">
        <v>19428.571428571431</v>
      </c>
      <c r="CB17">
        <v>19428.571428571431</v>
      </c>
      <c r="CC17">
        <v>19428.571428571431</v>
      </c>
      <c r="CD17">
        <v>19428.571428571431</v>
      </c>
      <c r="CE17">
        <v>19428.571428571431</v>
      </c>
      <c r="CF17">
        <v>3885.7142857142899</v>
      </c>
      <c r="CG17">
        <v>19428.571428571431</v>
      </c>
      <c r="CH17">
        <v>19428.571428571431</v>
      </c>
    </row>
    <row r="18" spans="1:86" ht="15.75" thickBot="1" x14ac:dyDescent="0.3">
      <c r="A18" s="6">
        <v>10</v>
      </c>
      <c r="B18" s="7" t="s">
        <v>12</v>
      </c>
      <c r="F18" s="9"/>
      <c r="G18" s="9"/>
      <c r="H18" s="9"/>
      <c r="I18" s="9">
        <v>3636.3636363636365</v>
      </c>
      <c r="J18" s="9">
        <v>3636.3636363636365</v>
      </c>
      <c r="K18" s="9">
        <v>3636.3636363636365</v>
      </c>
      <c r="L18" s="9"/>
      <c r="M18" s="9"/>
      <c r="N18" s="9"/>
    </row>
    <row r="19" spans="1:86" x14ac:dyDescent="0.25">
      <c r="A19" s="10">
        <v>13</v>
      </c>
      <c r="B19" s="7" t="s">
        <v>14</v>
      </c>
      <c r="O19">
        <v>27695.833333333328</v>
      </c>
      <c r="P19">
        <v>27695.833333333328</v>
      </c>
      <c r="Q19">
        <v>27695.833333333328</v>
      </c>
      <c r="R19">
        <v>27695.833333333328</v>
      </c>
      <c r="S19">
        <v>27695.833333333328</v>
      </c>
      <c r="T19">
        <v>27695.833333333328</v>
      </c>
      <c r="U19">
        <v>26491.666666666668</v>
      </c>
      <c r="V19">
        <v>24083.333333333332</v>
      </c>
      <c r="W19">
        <v>24083.333333333332</v>
      </c>
      <c r="X19">
        <v>5160.7142857142608</v>
      </c>
      <c r="Y19">
        <v>24083.333333333332</v>
      </c>
      <c r="Z19">
        <v>24083.333333333332</v>
      </c>
      <c r="AA19">
        <v>44642.857142857145</v>
      </c>
      <c r="AB19">
        <v>44642.857142857145</v>
      </c>
      <c r="AC19">
        <v>44642.857142857145</v>
      </c>
      <c r="AD19">
        <v>44642.857142857145</v>
      </c>
      <c r="AE19">
        <v>44642.857142857145</v>
      </c>
      <c r="AF19">
        <v>44642.857142857145</v>
      </c>
      <c r="AG19">
        <v>44642.857142857145</v>
      </c>
      <c r="AH19">
        <v>44642.857142857145</v>
      </c>
      <c r="AI19">
        <v>44642.857142857145</v>
      </c>
      <c r="AJ19">
        <v>2646.4217087175002</v>
      </c>
      <c r="AK19">
        <v>44642.857142857145</v>
      </c>
      <c r="AL19">
        <v>44642.857142857145</v>
      </c>
      <c r="AM19">
        <v>44642.857142857145</v>
      </c>
      <c r="AN19">
        <v>44642.857142857145</v>
      </c>
      <c r="AO19">
        <v>44642.857142857145</v>
      </c>
      <c r="AP19">
        <v>44642.857142857145</v>
      </c>
      <c r="AQ19">
        <v>44642.857142857145</v>
      </c>
      <c r="AR19">
        <v>44642.857142857145</v>
      </c>
      <c r="AS19">
        <v>44642.857142857145</v>
      </c>
      <c r="AT19">
        <v>44642.857142857145</v>
      </c>
      <c r="AU19">
        <v>44642.857142857145</v>
      </c>
      <c r="AV19">
        <v>2740.9367697431253</v>
      </c>
      <c r="AW19">
        <v>44642.857142857145</v>
      </c>
      <c r="AX19">
        <v>44642.857142857145</v>
      </c>
      <c r="AY19">
        <v>44642.857142857145</v>
      </c>
      <c r="AZ19">
        <v>44642.857142857145</v>
      </c>
      <c r="BA19">
        <v>44642.857142857145</v>
      </c>
      <c r="BB19">
        <v>44642.857142857145</v>
      </c>
      <c r="BC19">
        <v>44642.857142857145</v>
      </c>
      <c r="BD19">
        <v>44642.857142857145</v>
      </c>
      <c r="BE19">
        <v>44642.857142857145</v>
      </c>
      <c r="BF19">
        <v>44642.857142857145</v>
      </c>
      <c r="BG19">
        <v>44642.857142857145</v>
      </c>
      <c r="BH19">
        <v>2929.9668917943754</v>
      </c>
      <c r="BI19">
        <v>44642.857142857145</v>
      </c>
      <c r="BJ19">
        <v>44642.857142857145</v>
      </c>
      <c r="BK19">
        <v>44642.857142857145</v>
      </c>
      <c r="BL19">
        <v>44642.857142857145</v>
      </c>
      <c r="BM19">
        <v>44642.857142857145</v>
      </c>
      <c r="BN19">
        <v>44642.857142857145</v>
      </c>
      <c r="BO19">
        <v>44642.857142857145</v>
      </c>
      <c r="BP19">
        <v>44642.857142857145</v>
      </c>
      <c r="BQ19">
        <v>44642.857142857145</v>
      </c>
      <c r="BR19">
        <v>44642.857142857145</v>
      </c>
      <c r="BS19">
        <v>44642.857142857145</v>
      </c>
      <c r="BT19">
        <v>3024.4819528200005</v>
      </c>
      <c r="BU19">
        <v>44642.857142857145</v>
      </c>
      <c r="BV19">
        <v>44642.857142857145</v>
      </c>
      <c r="BW19">
        <v>44642.857142857145</v>
      </c>
      <c r="BX19">
        <v>44642.857142857145</v>
      </c>
      <c r="BY19">
        <v>44642.857142857145</v>
      </c>
      <c r="BZ19">
        <v>44642.857142857145</v>
      </c>
      <c r="CA19">
        <v>44642.857142857145</v>
      </c>
      <c r="CB19">
        <v>44642.857142857145</v>
      </c>
      <c r="CC19">
        <v>44642.857142857145</v>
      </c>
      <c r="CD19">
        <v>44642.857142857145</v>
      </c>
      <c r="CE19">
        <v>44642.857142857145</v>
      </c>
      <c r="CF19">
        <v>8928.5714285714203</v>
      </c>
      <c r="CG19">
        <v>44642.857142857145</v>
      </c>
      <c r="CH19">
        <v>44642.857142857145</v>
      </c>
    </row>
    <row r="20" spans="1:86" x14ac:dyDescent="0.25">
      <c r="A20" s="10">
        <v>14</v>
      </c>
      <c r="B20" s="7" t="s">
        <v>13</v>
      </c>
      <c r="O20">
        <v>2534.7629166666666</v>
      </c>
      <c r="P20">
        <v>2534.7629166666666</v>
      </c>
      <c r="Q20">
        <v>2534.7629166666666</v>
      </c>
      <c r="R20">
        <v>2534.7629166666666</v>
      </c>
      <c r="S20">
        <v>2534.7629166666666</v>
      </c>
      <c r="T20">
        <v>2534.7629166666666</v>
      </c>
      <c r="U20">
        <v>2424.5558333333338</v>
      </c>
      <c r="V20">
        <v>2204.1416666666669</v>
      </c>
      <c r="W20">
        <v>2204.1416666666669</v>
      </c>
      <c r="X20">
        <v>472.31607142856956</v>
      </c>
      <c r="Y20">
        <v>2204.1416666666669</v>
      </c>
      <c r="Z20">
        <v>2204.1416666666669</v>
      </c>
      <c r="AA20">
        <v>2495.1976110765004</v>
      </c>
      <c r="AB20">
        <v>2495.1976110765004</v>
      </c>
      <c r="AC20">
        <v>2495.1976110765004</v>
      </c>
      <c r="AD20">
        <v>2495.1976110765004</v>
      </c>
      <c r="AE20">
        <v>2495.1976110765004</v>
      </c>
      <c r="AF20">
        <v>2495.1976110765004</v>
      </c>
      <c r="AG20">
        <v>2495.1976110765004</v>
      </c>
      <c r="AH20">
        <v>2495.1976110765004</v>
      </c>
      <c r="AI20">
        <v>2495.1976110765004</v>
      </c>
      <c r="AJ20">
        <v>0</v>
      </c>
      <c r="AK20">
        <v>2495.1976110765004</v>
      </c>
      <c r="AL20">
        <v>2495.1976110765004</v>
      </c>
      <c r="AM20">
        <v>2646.4217087175002</v>
      </c>
      <c r="AN20">
        <v>2646.4217087175002</v>
      </c>
      <c r="AO20">
        <v>2646.4217087175002</v>
      </c>
      <c r="AP20">
        <v>2646.4217087175002</v>
      </c>
      <c r="AQ20">
        <v>2646.4217087175002</v>
      </c>
      <c r="AR20">
        <v>2646.4217087175002</v>
      </c>
      <c r="AS20">
        <v>2646.4217087175002</v>
      </c>
      <c r="AT20">
        <v>2646.4217087175002</v>
      </c>
      <c r="AU20">
        <v>2646.4217087175002</v>
      </c>
      <c r="AV20">
        <v>0</v>
      </c>
      <c r="AW20">
        <v>2646.4217087175002</v>
      </c>
      <c r="AX20">
        <v>2646.4217087175002</v>
      </c>
      <c r="AY20">
        <v>2740.9367697431253</v>
      </c>
      <c r="AZ20">
        <v>2740.9367697431253</v>
      </c>
      <c r="BA20">
        <v>2740.9367697431253</v>
      </c>
      <c r="BB20">
        <v>2740.9367697431253</v>
      </c>
      <c r="BC20">
        <v>2740.9367697431253</v>
      </c>
      <c r="BD20">
        <v>2740.9367697431253</v>
      </c>
      <c r="BE20">
        <v>2740.9367697431253</v>
      </c>
      <c r="BF20">
        <v>2740.9367697431253</v>
      </c>
      <c r="BG20">
        <v>2740.9367697431253</v>
      </c>
      <c r="BH20">
        <v>0</v>
      </c>
      <c r="BI20">
        <v>2740.9367697431253</v>
      </c>
      <c r="BJ20">
        <v>2740.9367697431253</v>
      </c>
      <c r="BK20">
        <v>2929.9668917943754</v>
      </c>
      <c r="BL20">
        <v>2929.9668917943754</v>
      </c>
      <c r="BM20">
        <v>2929.9668917943754</v>
      </c>
      <c r="BN20">
        <v>2929.9668917943754</v>
      </c>
      <c r="BO20">
        <v>2929.9668917943754</v>
      </c>
      <c r="BP20">
        <v>2929.9668917943754</v>
      </c>
      <c r="BQ20">
        <v>2929.9668917943754</v>
      </c>
      <c r="BR20">
        <v>2929.9668917943754</v>
      </c>
      <c r="BS20">
        <v>2929.9668917943754</v>
      </c>
      <c r="BT20">
        <v>0</v>
      </c>
      <c r="BU20">
        <v>2929.9668917943754</v>
      </c>
      <c r="BV20">
        <v>2929.9668917943754</v>
      </c>
      <c r="BW20">
        <v>3024.4819528200005</v>
      </c>
      <c r="BX20">
        <v>3024.4819528200005</v>
      </c>
      <c r="BY20">
        <v>3024.4819528200005</v>
      </c>
      <c r="BZ20">
        <v>3024.4819528200005</v>
      </c>
      <c r="CA20">
        <v>3024.4819528200005</v>
      </c>
      <c r="CB20">
        <v>3024.4819528200005</v>
      </c>
      <c r="CC20">
        <v>3024.4819528200005</v>
      </c>
      <c r="CD20">
        <v>3024.4819528200005</v>
      </c>
      <c r="CE20">
        <v>3024.4819528200005</v>
      </c>
      <c r="CF20">
        <v>604.89639056399756</v>
      </c>
      <c r="CG20">
        <v>3024.4819528200005</v>
      </c>
      <c r="CH20">
        <v>3024.4819528200005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ERAMET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Delarbre</dc:creator>
  <cp:lastModifiedBy>Xavier Delarbre</cp:lastModifiedBy>
  <cp:lastPrinted>2017-05-22T11:46:38Z</cp:lastPrinted>
  <dcterms:created xsi:type="dcterms:W3CDTF">2017-04-05T07:32:21Z</dcterms:created>
  <dcterms:modified xsi:type="dcterms:W3CDTF">2017-11-10T16:01:30Z</dcterms:modified>
</cp:coreProperties>
</file>