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EcoTitanium\Pilotage\"/>
    </mc:Choice>
  </mc:AlternateContent>
  <bookViews>
    <workbookView xWindow="120" yWindow="555" windowWidth="15000" windowHeight="7290" tabRatio="688"/>
  </bookViews>
  <sheets>
    <sheet name="Suivi Offres" sheetId="35" r:id="rId1"/>
    <sheet name="Feuil1" sheetId="36" r:id="rId2"/>
  </sheets>
  <definedNames>
    <definedName name="_xlnm._FilterDatabase" localSheetId="0" hidden="1">'Suivi Offres'!$A$2:$L$104</definedName>
  </definedNames>
  <calcPr calcId="162913"/>
</workbook>
</file>

<file path=xl/calcChain.xml><?xml version="1.0" encoding="utf-8"?>
<calcChain xmlns="http://schemas.openxmlformats.org/spreadsheetml/2006/main">
  <c r="I27" i="35" l="1"/>
  <c r="I22" i="35" l="1"/>
  <c r="I21" i="35"/>
  <c r="I111" i="35" l="1"/>
</calcChain>
</file>

<file path=xl/sharedStrings.xml><?xml version="1.0" encoding="utf-8"?>
<sst xmlns="http://schemas.openxmlformats.org/spreadsheetml/2006/main" count="612" uniqueCount="401">
  <si>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</si>
  <si>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</si>
  <si>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</si>
  <si>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</si>
  <si>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</si>
  <si>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</si>
  <si>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</si>
  <si>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</si>
  <si>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</si>
  <si>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</si>
  <si>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</si>
  <si>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</si>
  <si>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</si>
  <si>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</si>
  <si>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</si>
  <si>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</si>
  <si>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</si>
  <si>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</si>
  <si>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</si>
  <si>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</si>
  <si>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</si>
  <si>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</si>
  <si>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</si>
  <si>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</si>
  <si>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</si>
  <si>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</si>
  <si>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</si>
  <si>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</si>
  <si>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</si>
  <si>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</si>
  <si>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</si>
  <si>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</si>
  <si>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</si>
  <si>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</si>
  <si>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</si>
  <si>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</si>
  <si>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</si>
  <si>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</si>
  <si>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</si>
  <si>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</si>
  <si>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</si>
  <si>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</si>
  <si>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</si>
  <si>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</si>
  <si>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</si>
  <si>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</si>
  <si>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</si>
  <si>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</si>
  <si>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</si>
  <si>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</si>
  <si>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</si>
  <si>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</si>
  <si>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</si>
  <si>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</si>
  <si>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</si>
  <si>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</si>
  <si>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</si>
  <si>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</si>
  <si>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</si>
  <si>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</si>
  <si>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</si>
  <si>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</si>
  <si>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</si>
  <si>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</si>
  <si>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</si>
  <si>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</si>
  <si>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</si>
  <si>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</si>
  <si>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</si>
  <si>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</si>
  <si>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</si>
  <si>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</si>
  <si>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</si>
  <si>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</si>
  <si>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</si>
  <si>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</si>
  <si>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</si>
  <si>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</si>
  <si>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</si>
  <si>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</si>
  <si>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</si>
  <si>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</si>
  <si>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</si>
  <si>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</si>
  <si>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</si>
  <si>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</si>
  <si>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</si>
  <si>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</si>
  <si>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</si>
  <si>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</si>
  <si>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</si>
  <si>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</si>
  <si>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</si>
  <si>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</si>
  <si>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</si>
  <si>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</si>
  <si>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</si>
  <si>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</si>
  <si>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</si>
  <si>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</si>
  <si>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</si>
  <si>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</si>
  <si>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</si>
  <si>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</si>
  <si>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</si>
  <si>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</si>
  <si>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</si>
  <si>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</si>
  <si>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</si>
  <si>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</si>
  <si>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</si>
  <si>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</si>
  <si>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</si>
  <si>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</si>
  <si>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</si>
  <si>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</si>
  <si>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</si>
  <si>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</si>
  <si>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</si>
  <si>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</si>
  <si>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</si>
  <si>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</si>
  <si>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</si>
  <si>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</si>
  <si>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</si>
  <si>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</si>
  <si>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</si>
  <si>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</si>
  <si>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</si>
  <si>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</si>
  <si>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</si>
  <si>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</si>
  <si>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</si>
  <si>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</si>
  <si>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</si>
  <si>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</si>
  <si>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</si>
  <si>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</si>
  <si>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</si>
  <si>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</si>
  <si>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</si>
  <si>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</si>
  <si>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</si>
  <si>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</si>
  <si>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</si>
  <si>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</si>
  <si>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</si>
  <si>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</si>
  <si>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</si>
  <si>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</si>
  <si>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</si>
  <si>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</si>
  <si>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</si>
  <si>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</si>
  <si>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</si>
  <si>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</si>
  <si>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</si>
  <si>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</si>
  <si>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</si>
  <si>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</si>
  <si>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</si>
  <si>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</si>
  <si>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</si>
  <si>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</si>
  <si>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</si>
  <si>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</si>
  <si>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</si>
  <si>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</si>
  <si>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</si>
  <si>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</si>
  <si>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</si>
  <si>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</si>
  <si>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</si>
  <si>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</si>
  <si>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</si>
  <si>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</si>
  <si>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</si>
  <si>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</si>
  <si>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</si>
  <si>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</si>
  <si>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</si>
  <si>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</si>
  <si>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</si>
  <si>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</si>
  <si>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</si>
  <si>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</si>
  <si>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</si>
  <si>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</si>
  <si>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</si>
  <si>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</si>
  <si>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</si>
  <si>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</si>
  <si>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</si>
  <si>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</si>
  <si>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</si>
  <si>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</si>
  <si>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</si>
  <si>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</si>
  <si>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</si>
  <si>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</si>
  <si>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</si>
  <si>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</si>
  <si>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</si>
  <si>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</si>
  <si>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</si>
  <si>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</si>
  <si>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</si>
  <si>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</si>
  <si>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</si>
  <si>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</si>
  <si>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</si>
  <si>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</si>
  <si>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</si>
  <si>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</si>
  <si>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</si>
  <si>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</si>
  <si>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</si>
  <si>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</si>
  <si>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</si>
  <si>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</si>
  <si>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</si>
  <si>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</si>
  <si>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</si>
  <si>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</si>
  <si>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</si>
  <si>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</si>
  <si>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</si>
  <si>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</si>
  <si>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</si>
  <si>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</si>
  <si>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</si>
  <si>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</si>
  <si>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</si>
  <si>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</si>
  <si>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</si>
  <si>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</si>
  <si>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</si>
  <si>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</si>
  <si>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</si>
  <si>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</si>
  <si>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</si>
  <si>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</si>
  <si>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</si>
  <si>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</si>
  <si>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</si>
  <si>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</si>
  <si>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</si>
  <si>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</si>
  <si>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</si>
  <si>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</si>
  <si>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</si>
  <si>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</si>
  <si>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</si>
  <si>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</si>
  <si>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</si>
  <si>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</si>
  <si>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</si>
  <si>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</si>
  <si>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</si>
  <si>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</si>
  <si>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</si>
  <si>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</si>
  <si>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</si>
  <si>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</si>
  <si>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</si>
  <si>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</si>
  <si>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</si>
  <si>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</si>
  <si>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</si>
  <si>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</si>
  <si>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</si>
  <si>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</si>
  <si>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</si>
  <si>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</si>
  <si>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</si>
  <si>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</si>
  <si>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</si>
  <si>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</si>
  <si>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</si>
  <si>
    <t>UDEV 18108</t>
  </si>
  <si>
    <t>3,0 tonnes</t>
  </si>
  <si>
    <t>UDEV 18133</t>
  </si>
  <si>
    <t>UDEV 18125</t>
  </si>
  <si>
    <t>Bohler Bleche</t>
  </si>
  <si>
    <t xml:space="preserve">Brame 860 x180 </t>
  </si>
  <si>
    <t>PV</t>
  </si>
  <si>
    <t>AmEuro Metals B.V.</t>
  </si>
  <si>
    <t>RD 120 mm AMS 4928</t>
  </si>
  <si>
    <t>5 tons</t>
  </si>
  <si>
    <t>Divers</t>
  </si>
  <si>
    <t>Michel Legros</t>
  </si>
  <si>
    <t>UDEV 18134</t>
  </si>
  <si>
    <t>X tons</t>
  </si>
  <si>
    <t>Marc Graglia</t>
  </si>
  <si>
    <t>UDEV 18009 rev02</t>
  </si>
  <si>
    <t>S+D</t>
  </si>
  <si>
    <t>170 et 115 mm</t>
  </si>
  <si>
    <t>5,1 + 1,8 tonnes</t>
  </si>
  <si>
    <t>UDEV 18131</t>
  </si>
  <si>
    <t>24 et 24,20 €/kg</t>
  </si>
  <si>
    <t>UDEV 18141</t>
  </si>
  <si>
    <t>8,5 tonnes</t>
  </si>
  <si>
    <t>22,65 €/kg</t>
  </si>
  <si>
    <t>C500 beta ==&gt; Billette 400 mm, Classe A</t>
  </si>
  <si>
    <t>12 tonnes</t>
  </si>
  <si>
    <t>indus</t>
  </si>
  <si>
    <t>MAriusz</t>
  </si>
  <si>
    <t>UDEV 18145</t>
  </si>
  <si>
    <t>21.00 €/kg</t>
  </si>
  <si>
    <t>TIG</t>
  </si>
  <si>
    <t>183 mm</t>
  </si>
  <si>
    <t>1,2 tonne</t>
  </si>
  <si>
    <t>UDEV 18143</t>
  </si>
  <si>
    <t>Différents dia</t>
  </si>
  <si>
    <t>commande reçue</t>
  </si>
  <si>
    <t xml:space="preserve">ébauche 150 mm </t>
  </si>
  <si>
    <t>Brami</t>
  </si>
  <si>
    <t>Soldes Inventaires ASTM B348</t>
  </si>
  <si>
    <t>1,05 tonne</t>
  </si>
  <si>
    <t>Chutes</t>
  </si>
  <si>
    <t>3,5 t</t>
  </si>
  <si>
    <t>330 pièces, 5,5 tonnes</t>
  </si>
  <si>
    <t>2,8 tonnes</t>
  </si>
  <si>
    <t>Prix Lingot</t>
  </si>
  <si>
    <t>Pannerai</t>
  </si>
  <si>
    <t>Lingots recyclage &gt; 95 %</t>
  </si>
  <si>
    <t>19 €/kg</t>
  </si>
  <si>
    <t>2 tonnes, 180 mm</t>
  </si>
  <si>
    <t>Stock</t>
  </si>
  <si>
    <t>EUSKAL</t>
  </si>
  <si>
    <t>Billettes 254 mm</t>
  </si>
  <si>
    <t>Diego</t>
  </si>
  <si>
    <t>UDEV 19050</t>
  </si>
  <si>
    <t xml:space="preserve">4 lingots </t>
  </si>
  <si>
    <t>27,5 tonnes</t>
  </si>
  <si>
    <t>UDEV 19042</t>
  </si>
  <si>
    <t xml:space="preserve">Brami </t>
  </si>
  <si>
    <t>200 mm selon AMS</t>
  </si>
  <si>
    <t>1,8 tonnes</t>
  </si>
  <si>
    <t>UDEV 19051</t>
  </si>
  <si>
    <t>vaBB</t>
  </si>
  <si>
    <t>Barême</t>
  </si>
  <si>
    <t>UDEV 19053</t>
  </si>
  <si>
    <t>330 mm, pour Trunnion Bombardier CRJ</t>
  </si>
  <si>
    <t>UDEV 18062, rev 01</t>
  </si>
  <si>
    <t>22,8 tonnes/an</t>
  </si>
  <si>
    <t>3,9 tonnes</t>
  </si>
  <si>
    <t>145  (1,5 t) et 180 mm (2,4 t)</t>
  </si>
  <si>
    <t>UDEV 19066</t>
  </si>
  <si>
    <t>Hanshin</t>
  </si>
  <si>
    <t>Moq 850 kg</t>
  </si>
  <si>
    <t>Différentes Barres, réponse 95 et 120</t>
  </si>
  <si>
    <t xml:space="preserve">Aéro </t>
  </si>
  <si>
    <t>UDEV 19048</t>
  </si>
  <si>
    <t>Ebauches D350, RCS 400</t>
  </si>
  <si>
    <t>2,4 tonnes, prop Lingot IFA 1</t>
  </si>
  <si>
    <t>238 mm</t>
  </si>
  <si>
    <t>41 pièces, 3,6 tonnes</t>
  </si>
  <si>
    <t>UDEV 19006</t>
  </si>
  <si>
    <t>UDEV 19049</t>
  </si>
  <si>
    <t>Nexter</t>
  </si>
  <si>
    <t>BarèmeTôles</t>
  </si>
  <si>
    <t>20 à 500 tonnes</t>
  </si>
  <si>
    <t>BU PND</t>
  </si>
  <si>
    <t>UDEV 1907</t>
  </si>
  <si>
    <t>UDEV 19068</t>
  </si>
  <si>
    <t>3 tonnes bingot 400 mm</t>
  </si>
  <si>
    <t>Def</t>
  </si>
  <si>
    <t>GR5</t>
  </si>
  <si>
    <t>UDEV19073</t>
  </si>
  <si>
    <t>NCM</t>
  </si>
  <si>
    <t>15 tonnes plats finalité Bombardier</t>
  </si>
  <si>
    <t>Giordano</t>
  </si>
  <si>
    <t>UDEV 19039</t>
  </si>
  <si>
    <t>SQUAD</t>
  </si>
  <si>
    <t>80 et 100 mm</t>
  </si>
  <si>
    <t>3,2 + 8 tonnes/an</t>
  </si>
  <si>
    <t>Aé</t>
  </si>
  <si>
    <t>Olivia</t>
  </si>
  <si>
    <t>UDEV 19080</t>
  </si>
  <si>
    <t>33,05 et 35,35 $/kg</t>
  </si>
  <si>
    <t>1,2 tonne/mois</t>
  </si>
  <si>
    <t>560 pièces, 9,5 tonnes</t>
  </si>
  <si>
    <t>UDEV 18083 rev 01 2019</t>
  </si>
  <si>
    <t>149 mm</t>
  </si>
  <si>
    <t>UDEV 19077</t>
  </si>
  <si>
    <t>300 pièces/an</t>
  </si>
  <si>
    <t>2,2 tonnes/an</t>
  </si>
  <si>
    <t>AEQUS / Collins</t>
  </si>
  <si>
    <t>AEQUS / Honeywell.</t>
  </si>
  <si>
    <t>Firminy</t>
  </si>
  <si>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>400mm * 965mm B348</t>
    </r>
  </si>
  <si>
    <t>Budgetaire</t>
  </si>
  <si>
    <t>UDEV 19118</t>
  </si>
  <si>
    <t>24,25 en lc., 24,25*1,1 en multiple €/kg</t>
  </si>
  <si>
    <t>φ420mm 7,5 t et 350 1,1 t</t>
  </si>
  <si>
    <t>8,6 tonnes</t>
  </si>
  <si>
    <t>27,30et 27,80 €/kg</t>
  </si>
  <si>
    <t>UDEV 19114</t>
  </si>
  <si>
    <t>lingot B348 6,7 tonnes</t>
  </si>
  <si>
    <t>12 €/kg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</si>
</sst>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 tonnes&quot;"/>
    <numFmt numFmtId="165" formatCode="0.00&quot; US$/kg&quot;"/>
    <numFmt numFmtId="166" formatCode="0.00&quot; €/kg&quot;"/>
    <numFmt numFmtId="167" formatCode="0.0"/>
    <numFmt numFmtId="168" formatCode="0.00&quot; € / pièce&quot;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9" fontId="6" fillId="5" borderId="18" xfId="0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33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center" vertical="top"/>
    </xf>
    <xf numFmtId="9" fontId="0" fillId="0" borderId="37" xfId="0" applyNumberFormat="1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165" fontId="0" fillId="0" borderId="0" xfId="0" applyNumberFormat="1"/>
    <xf numFmtId="166" fontId="0" fillId="0" borderId="34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5" borderId="5" xfId="0" applyFill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0" fillId="5" borderId="6" xfId="0" applyFill="1" applyBorder="1" applyAlignment="1">
      <alignment vertical="top"/>
    </xf>
    <xf numFmtId="0" fontId="7" fillId="5" borderId="15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0" fillId="5" borderId="7" xfId="0" applyFill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0" fillId="5" borderId="18" xfId="0" applyFill="1" applyBorder="1" applyAlignment="1">
      <alignment vertical="top"/>
    </xf>
    <xf numFmtId="0" fontId="7" fillId="5" borderId="1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3" borderId="2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 vertical="top"/>
    </xf>
    <xf numFmtId="9" fontId="0" fillId="0" borderId="4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9" fontId="6" fillId="5" borderId="6" xfId="0" applyNumberFormat="1" applyFont="1" applyFill="1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9" fontId="6" fillId="5" borderId="17" xfId="0" applyNumberFormat="1" applyFont="1" applyFill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3" borderId="2" xfId="0" applyNumberFormat="1" applyFill="1" applyBorder="1" applyAlignment="1">
      <alignment horizontal="center" vertical="top"/>
    </xf>
    <xf numFmtId="0" fontId="0" fillId="5" borderId="6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5" borderId="17" xfId="0" applyNumberFormat="1" applyFont="1" applyFill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center"/>
    </xf>
    <xf numFmtId="0" fontId="0" fillId="5" borderId="17" xfId="0" applyNumberForma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top"/>
    </xf>
    <xf numFmtId="9" fontId="0" fillId="6" borderId="34" xfId="0" applyNumberForma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7" fontId="1" fillId="5" borderId="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0" fillId="5" borderId="15" xfId="0" applyFill="1" applyBorder="1" applyAlignment="1">
      <alignment vertical="top"/>
    </xf>
    <xf numFmtId="0" fontId="7" fillId="0" borderId="18" xfId="0" applyFont="1" applyBorder="1" applyAlignment="1">
      <alignment horizontal="left" vertical="top" wrapText="1"/>
    </xf>
    <xf numFmtId="0" fontId="0" fillId="0" borderId="33" xfId="0" applyNumberFormat="1" applyBorder="1" applyAlignment="1">
      <alignment horizontal="center" vertical="center"/>
    </xf>
    <xf numFmtId="16" fontId="1" fillId="0" borderId="30" xfId="0" applyNumberFormat="1" applyFont="1" applyBorder="1" applyAlignment="1">
      <alignment horizontal="center" vertical="top"/>
    </xf>
    <xf numFmtId="166" fontId="0" fillId="0" borderId="34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5" borderId="15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9" fontId="7" fillId="5" borderId="18" xfId="0" applyNumberFormat="1" applyFon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center" vertical="center"/>
    </xf>
    <xf numFmtId="0" fontId="7" fillId="5" borderId="16" xfId="0" applyFont="1" applyFill="1" applyBorder="1" applyAlignment="1">
      <alignment vertical="top"/>
    </xf>
    <xf numFmtId="166" fontId="0" fillId="0" borderId="0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  <xf numFmtId="168" fontId="0" fillId="0" borderId="34" xfId="0" applyNumberFormat="1" applyFill="1" applyBorder="1" applyAlignment="1">
      <alignment horizontal="center" vertical="center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showGridLines="0" tabSelected="1" topLeftCell="A43" zoomScale="90" zoomScaleNormal="90" workbookViewId="0">
      <selection activeCell="C104" sqref="C104"/>
    </sheetView>
  </sheetViews>
  <sheetFormatPr baseColWidth="10" defaultRowHeight="15" x14ac:dyDescent="0.25"/>
  <cols>
    <col min="1" max="1" width="27.85546875" style="5" customWidth="1"/>
    <col min="2" max="2" width="40" style="5" customWidth="1"/>
    <col min="3" max="3" width="28.7109375" style="1" customWidth="1"/>
    <col min="4" max="4" width="20.42578125" style="1" customWidth="1"/>
    <col min="5" max="5" width="21.42578125" style="1" bestFit="1" customWidth="1"/>
    <col min="6" max="6" width="22.85546875" style="1" customWidth="1"/>
    <col min="7" max="7" width="21.42578125" style="1" customWidth="1"/>
    <col min="8" max="8" width="30.42578125" style="1" customWidth="1"/>
    <col min="9" max="9" width="17.28515625" style="8" customWidth="1"/>
    <col min="10" max="10" width="19.85546875" customWidth="1"/>
    <col min="11" max="11" width="17.28515625" customWidth="1"/>
  </cols>
  <sheetData>
    <row r="1" spans="1:11" ht="34.5" customHeight="1" thickBot="1" x14ac:dyDescent="0.3">
      <c r="B1" s="159"/>
      <c r="C1" s="158" t="s">
        <v>85</v>
      </c>
      <c r="D1" s="159"/>
      <c r="E1" s="159"/>
      <c r="F1" s="159"/>
      <c r="G1" s="102"/>
      <c r="H1" s="102"/>
      <c r="I1" s="159"/>
    </row>
    <row r="2" spans="1:11" s="13" customFormat="1" ht="75.75" thickBot="1" x14ac:dyDescent="0.3">
      <c r="A2" s="40" t="s">
        <v>229</v>
      </c>
      <c r="B2" s="41" t="s">
        <v>25</v>
      </c>
      <c r="C2" s="41" t="s">
        <v>252</v>
      </c>
      <c r="D2" s="41" t="s">
        <v>23</v>
      </c>
      <c r="E2" s="41" t="s">
        <v>27</v>
      </c>
      <c r="F2" s="42" t="s">
        <v>60</v>
      </c>
      <c r="G2" s="41" t="s">
        <v>58</v>
      </c>
      <c r="H2" s="53" t="s">
        <v>59</v>
      </c>
      <c r="I2" s="58" t="s">
        <v>167</v>
      </c>
      <c r="J2" s="13" t="s">
        <v>323</v>
      </c>
      <c r="K2" s="13" t="s">
        <v>285</v>
      </c>
    </row>
    <row r="3" spans="1:11" ht="15.75" customHeight="1" thickBot="1" x14ac:dyDescent="0.3">
      <c r="A3" s="104" t="s">
        <v>101</v>
      </c>
      <c r="B3" s="114" t="s">
        <v>100</v>
      </c>
      <c r="C3" s="123" t="s">
        <v>165</v>
      </c>
      <c r="D3" s="132" t="s">
        <v>173</v>
      </c>
      <c r="E3" s="135" t="s">
        <v>250</v>
      </c>
      <c r="F3" s="142"/>
      <c r="G3" s="54" t="s">
        <v>79</v>
      </c>
      <c r="H3" s="54" t="s">
        <v>102</v>
      </c>
      <c r="I3" s="152"/>
    </row>
    <row r="4" spans="1:11" ht="15.75" thickBot="1" x14ac:dyDescent="0.3">
      <c r="A4" s="59" t="s">
        <v>133</v>
      </c>
      <c r="B4" s="60" t="s">
        <v>161</v>
      </c>
      <c r="C4" s="61" t="s">
        <v>134</v>
      </c>
      <c r="D4" s="61" t="s">
        <v>135</v>
      </c>
      <c r="E4" s="62" t="s">
        <v>162</v>
      </c>
      <c r="F4" s="63" t="s">
        <v>136</v>
      </c>
      <c r="G4" s="30" t="s">
        <v>137</v>
      </c>
      <c r="H4" s="30"/>
      <c r="I4" s="64"/>
    </row>
    <row r="5" spans="1:11" ht="18.75" customHeight="1" x14ac:dyDescent="0.25">
      <c r="A5" s="111" t="s">
        <v>10</v>
      </c>
      <c r="B5" s="121" t="s">
        <v>30</v>
      </c>
      <c r="C5" s="129" t="s">
        <v>35</v>
      </c>
      <c r="D5" s="134" t="s">
        <v>31</v>
      </c>
      <c r="E5" s="141" t="s">
        <v>50</v>
      </c>
      <c r="F5" s="146">
        <v>6.2</v>
      </c>
      <c r="G5" s="28"/>
      <c r="H5" s="28"/>
      <c r="I5" s="156">
        <v>14</v>
      </c>
      <c r="J5" s="93">
        <v>13.8</v>
      </c>
    </row>
    <row r="6" spans="1:11" ht="18" customHeight="1" x14ac:dyDescent="0.25">
      <c r="A6" s="112" t="s">
        <v>18</v>
      </c>
      <c r="B6" s="122" t="s">
        <v>47</v>
      </c>
      <c r="C6" s="65" t="s">
        <v>52</v>
      </c>
      <c r="D6" s="18" t="s">
        <v>43</v>
      </c>
      <c r="E6" s="28" t="s">
        <v>50</v>
      </c>
      <c r="F6" s="84">
        <v>5.5</v>
      </c>
      <c r="G6" s="19"/>
      <c r="H6" s="19"/>
      <c r="I6" s="83">
        <v>7</v>
      </c>
    </row>
    <row r="7" spans="1:11" ht="18.75" x14ac:dyDescent="0.25">
      <c r="A7" s="108" t="s">
        <v>67</v>
      </c>
      <c r="B7" s="118" t="s">
        <v>87</v>
      </c>
      <c r="C7" s="24" t="s">
        <v>103</v>
      </c>
      <c r="D7" s="24" t="s">
        <v>46</v>
      </c>
      <c r="E7" s="28" t="s">
        <v>50</v>
      </c>
      <c r="F7" s="85" t="s">
        <v>117</v>
      </c>
      <c r="G7" s="25" t="s">
        <v>61</v>
      </c>
      <c r="H7" s="25" t="s">
        <v>65</v>
      </c>
      <c r="I7" s="83">
        <v>7</v>
      </c>
    </row>
    <row r="8" spans="1:11" ht="18.75" x14ac:dyDescent="0.25">
      <c r="A8" s="108" t="s">
        <v>124</v>
      </c>
      <c r="B8" s="118" t="s">
        <v>69</v>
      </c>
      <c r="C8" s="24" t="s">
        <v>70</v>
      </c>
      <c r="D8" s="24" t="s">
        <v>46</v>
      </c>
      <c r="E8" s="28" t="s">
        <v>50</v>
      </c>
      <c r="F8" s="85" t="s">
        <v>78</v>
      </c>
      <c r="G8" s="25" t="s">
        <v>71</v>
      </c>
      <c r="H8" s="25" t="s">
        <v>72</v>
      </c>
      <c r="I8" s="83">
        <v>7</v>
      </c>
    </row>
    <row r="9" spans="1:11" ht="18.75" x14ac:dyDescent="0.25">
      <c r="A9" s="108" t="s">
        <v>12</v>
      </c>
      <c r="B9" s="118" t="s">
        <v>94</v>
      </c>
      <c r="C9" s="24">
        <v>7</v>
      </c>
      <c r="D9" s="24" t="s">
        <v>95</v>
      </c>
      <c r="E9" s="28" t="s">
        <v>50</v>
      </c>
      <c r="F9" s="85" t="s">
        <v>118</v>
      </c>
      <c r="G9" s="24" t="s">
        <v>96</v>
      </c>
      <c r="H9" s="24" t="s">
        <v>97</v>
      </c>
      <c r="I9" s="83">
        <v>7</v>
      </c>
    </row>
    <row r="10" spans="1:11" ht="18.75" x14ac:dyDescent="0.25">
      <c r="A10" s="106" t="s">
        <v>119</v>
      </c>
      <c r="B10" s="116" t="s">
        <v>94</v>
      </c>
      <c r="C10" s="126" t="s">
        <v>120</v>
      </c>
      <c r="D10" s="126" t="s">
        <v>164</v>
      </c>
      <c r="E10" s="139" t="s">
        <v>50</v>
      </c>
      <c r="F10" s="144" t="s">
        <v>121</v>
      </c>
      <c r="G10" s="126" t="s">
        <v>122</v>
      </c>
      <c r="H10" s="126" t="s">
        <v>123</v>
      </c>
      <c r="I10" s="154">
        <v>42</v>
      </c>
      <c r="J10" s="93">
        <v>13.65</v>
      </c>
    </row>
    <row r="11" spans="1:11" ht="18.75" x14ac:dyDescent="0.25">
      <c r="A11" s="23" t="s">
        <v>104</v>
      </c>
      <c r="B11" s="23" t="s">
        <v>106</v>
      </c>
      <c r="C11" s="24" t="s">
        <v>105</v>
      </c>
      <c r="D11" s="24" t="s">
        <v>46</v>
      </c>
      <c r="E11" s="28" t="s">
        <v>50</v>
      </c>
      <c r="F11" s="85" t="s">
        <v>105</v>
      </c>
      <c r="G11" s="24" t="s">
        <v>79</v>
      </c>
      <c r="H11" s="24" t="s">
        <v>107</v>
      </c>
      <c r="I11" s="83">
        <v>7</v>
      </c>
      <c r="J11" s="93">
        <v>17.2</v>
      </c>
    </row>
    <row r="12" spans="1:11" ht="18.75" x14ac:dyDescent="0.25">
      <c r="A12" s="23" t="s">
        <v>109</v>
      </c>
      <c r="B12" s="23" t="s">
        <v>94</v>
      </c>
      <c r="C12" s="24" t="s">
        <v>110</v>
      </c>
      <c r="D12" s="24" t="s">
        <v>114</v>
      </c>
      <c r="E12" s="28" t="s">
        <v>50</v>
      </c>
      <c r="F12" s="85" t="s">
        <v>110</v>
      </c>
      <c r="G12" s="24" t="s">
        <v>79</v>
      </c>
      <c r="H12" s="24" t="s">
        <v>111</v>
      </c>
      <c r="I12" s="83">
        <v>21</v>
      </c>
      <c r="J12" s="93">
        <v>13.65</v>
      </c>
    </row>
    <row r="13" spans="1:11" ht="18.75" x14ac:dyDescent="0.25">
      <c r="A13" s="23" t="s">
        <v>112</v>
      </c>
      <c r="B13" s="23" t="s">
        <v>125</v>
      </c>
      <c r="C13" s="24" t="s">
        <v>113</v>
      </c>
      <c r="D13" s="24" t="s">
        <v>115</v>
      </c>
      <c r="E13" s="28" t="s">
        <v>50</v>
      </c>
      <c r="F13" s="85" t="s">
        <v>132</v>
      </c>
      <c r="G13" s="24" t="s">
        <v>79</v>
      </c>
      <c r="H13" s="24" t="s">
        <v>116</v>
      </c>
      <c r="I13" s="83">
        <v>0.1</v>
      </c>
      <c r="J13" s="93">
        <v>14.5</v>
      </c>
    </row>
    <row r="14" spans="1:11" ht="18.75" x14ac:dyDescent="0.25">
      <c r="A14" s="23" t="s">
        <v>101</v>
      </c>
      <c r="B14" s="23" t="s">
        <v>179</v>
      </c>
      <c r="C14" s="23" t="s">
        <v>147</v>
      </c>
      <c r="D14" s="23" t="s">
        <v>2</v>
      </c>
      <c r="E14" s="28" t="s">
        <v>50</v>
      </c>
      <c r="F14" s="91" t="s">
        <v>147</v>
      </c>
      <c r="G14" s="23" t="s">
        <v>79</v>
      </c>
      <c r="H14" s="23" t="s">
        <v>180</v>
      </c>
      <c r="I14" s="83">
        <v>0.3</v>
      </c>
      <c r="J14" s="93">
        <v>15.5</v>
      </c>
    </row>
    <row r="15" spans="1:11" ht="18.75" x14ac:dyDescent="0.25">
      <c r="A15" s="23" t="s">
        <v>181</v>
      </c>
      <c r="B15" s="23" t="s">
        <v>182</v>
      </c>
      <c r="C15" s="23" t="s">
        <v>183</v>
      </c>
      <c r="D15" s="23" t="s">
        <v>184</v>
      </c>
      <c r="E15" s="28" t="s">
        <v>50</v>
      </c>
      <c r="F15" s="91" t="s">
        <v>185</v>
      </c>
      <c r="G15" s="23" t="s">
        <v>186</v>
      </c>
      <c r="H15" s="23" t="s">
        <v>187</v>
      </c>
      <c r="I15" s="83">
        <v>0.1</v>
      </c>
    </row>
    <row r="16" spans="1:11" ht="18.75" x14ac:dyDescent="0.25">
      <c r="A16" s="23" t="s">
        <v>112</v>
      </c>
      <c r="B16" s="23" t="s">
        <v>125</v>
      </c>
      <c r="C16" s="24" t="s">
        <v>196</v>
      </c>
      <c r="D16" s="24" t="s">
        <v>115</v>
      </c>
      <c r="E16" s="28" t="s">
        <v>50</v>
      </c>
      <c r="F16" s="85" t="s">
        <v>197</v>
      </c>
      <c r="G16" s="24" t="s">
        <v>79</v>
      </c>
      <c r="H16" s="23" t="s">
        <v>198</v>
      </c>
      <c r="I16" s="83">
        <v>0.3</v>
      </c>
      <c r="J16" s="93">
        <v>14</v>
      </c>
    </row>
    <row r="17" spans="1:12" ht="18.75" x14ac:dyDescent="0.25">
      <c r="A17" s="23" t="s">
        <v>12</v>
      </c>
      <c r="B17" s="23" t="s">
        <v>221</v>
      </c>
      <c r="C17" s="24" t="s">
        <v>118</v>
      </c>
      <c r="D17" s="24" t="s">
        <v>95</v>
      </c>
      <c r="E17" s="28" t="s">
        <v>50</v>
      </c>
      <c r="F17" s="85" t="s">
        <v>118</v>
      </c>
      <c r="G17" s="24" t="s">
        <v>96</v>
      </c>
      <c r="H17" s="23" t="s">
        <v>222</v>
      </c>
      <c r="I17" s="83">
        <v>7</v>
      </c>
    </row>
    <row r="18" spans="1:12" ht="18.75" x14ac:dyDescent="0.25">
      <c r="A18" s="23" t="s">
        <v>224</v>
      </c>
      <c r="B18" s="23" t="s">
        <v>227</v>
      </c>
      <c r="C18" s="24" t="s">
        <v>228</v>
      </c>
      <c r="D18" s="24" t="s">
        <v>29</v>
      </c>
      <c r="E18" s="28" t="s">
        <v>50</v>
      </c>
      <c r="F18" s="85" t="s">
        <v>228</v>
      </c>
      <c r="G18" s="24" t="s">
        <v>61</v>
      </c>
      <c r="H18" s="23" t="s">
        <v>195</v>
      </c>
      <c r="I18" s="83">
        <v>0.15</v>
      </c>
    </row>
    <row r="19" spans="1:12" ht="18.75" x14ac:dyDescent="0.25">
      <c r="A19" s="23" t="s">
        <v>188</v>
      </c>
      <c r="B19" s="23" t="s">
        <v>189</v>
      </c>
      <c r="C19" s="24" t="s">
        <v>190</v>
      </c>
      <c r="D19" s="24" t="s">
        <v>191</v>
      </c>
      <c r="E19" s="28" t="s">
        <v>50</v>
      </c>
      <c r="F19" s="85" t="s">
        <v>192</v>
      </c>
      <c r="G19" s="24" t="s">
        <v>193</v>
      </c>
      <c r="H19" s="24" t="s">
        <v>194</v>
      </c>
      <c r="I19" s="83"/>
      <c r="J19" s="93">
        <v>16</v>
      </c>
    </row>
    <row r="20" spans="1:12" ht="18.75" x14ac:dyDescent="0.25">
      <c r="A20" s="113" t="s">
        <v>213</v>
      </c>
      <c r="B20" s="113" t="s">
        <v>220</v>
      </c>
      <c r="C20" s="131" t="s">
        <v>214</v>
      </c>
      <c r="D20" s="131" t="s">
        <v>29</v>
      </c>
      <c r="E20" s="28" t="s">
        <v>314</v>
      </c>
      <c r="F20" s="148" t="s">
        <v>321</v>
      </c>
      <c r="G20" s="131" t="s">
        <v>62</v>
      </c>
      <c r="H20" s="131" t="s">
        <v>215</v>
      </c>
      <c r="I20" s="156">
        <v>7</v>
      </c>
      <c r="J20" s="93">
        <v>15</v>
      </c>
    </row>
    <row r="21" spans="1:12" ht="18.75" x14ac:dyDescent="0.25">
      <c r="A21" s="110" t="s">
        <v>101</v>
      </c>
      <c r="B21" s="110" t="s">
        <v>210</v>
      </c>
      <c r="C21" s="126" t="s">
        <v>253</v>
      </c>
      <c r="D21" s="126" t="s">
        <v>46</v>
      </c>
      <c r="E21" s="28" t="s">
        <v>50</v>
      </c>
      <c r="F21" s="126" t="s">
        <v>320</v>
      </c>
      <c r="G21" s="126" t="s">
        <v>79</v>
      </c>
      <c r="H21" s="126" t="s">
        <v>254</v>
      </c>
      <c r="I21" s="155">
        <f>3.5*1.3</f>
        <v>4.55</v>
      </c>
      <c r="J21" s="93">
        <v>15.9</v>
      </c>
    </row>
    <row r="22" spans="1:12" ht="18.75" x14ac:dyDescent="0.25">
      <c r="A22" s="23" t="s">
        <v>112</v>
      </c>
      <c r="B22" s="23" t="s">
        <v>277</v>
      </c>
      <c r="C22" s="24">
        <v>2.83</v>
      </c>
      <c r="D22" s="24" t="s">
        <v>278</v>
      </c>
      <c r="E22" s="28" t="s">
        <v>50</v>
      </c>
      <c r="F22" s="24" t="s">
        <v>322</v>
      </c>
      <c r="G22" s="24" t="s">
        <v>79</v>
      </c>
      <c r="H22" s="24" t="s">
        <v>279</v>
      </c>
      <c r="I22" s="103">
        <f>2.83*1.3</f>
        <v>3.6790000000000003</v>
      </c>
      <c r="J22" s="93">
        <v>15.5</v>
      </c>
      <c r="K22" s="166">
        <v>26.2</v>
      </c>
    </row>
    <row r="23" spans="1:12" ht="18.75" x14ac:dyDescent="0.25">
      <c r="A23" s="23" t="s">
        <v>101</v>
      </c>
      <c r="B23" s="23" t="s">
        <v>210</v>
      </c>
      <c r="C23" s="24" t="s">
        <v>280</v>
      </c>
      <c r="D23" s="24" t="s">
        <v>46</v>
      </c>
      <c r="E23" s="28" t="s">
        <v>50</v>
      </c>
      <c r="F23" s="24">
        <v>3</v>
      </c>
      <c r="G23" s="103" t="s">
        <v>79</v>
      </c>
      <c r="H23" s="24" t="s">
        <v>282</v>
      </c>
      <c r="I23" s="103">
        <v>4</v>
      </c>
      <c r="J23" s="93">
        <v>15.5</v>
      </c>
      <c r="K23" s="167"/>
    </row>
    <row r="24" spans="1:12" ht="18.75" x14ac:dyDescent="0.25">
      <c r="A24" s="73" t="s">
        <v>283</v>
      </c>
      <c r="B24" s="120" t="s">
        <v>284</v>
      </c>
      <c r="C24" s="128">
        <v>5.5</v>
      </c>
      <c r="D24" s="128" t="s">
        <v>37</v>
      </c>
      <c r="E24" s="28" t="s">
        <v>50</v>
      </c>
      <c r="F24" s="24">
        <v>5</v>
      </c>
      <c r="G24" s="103" t="s">
        <v>79</v>
      </c>
      <c r="H24" s="24" t="s">
        <v>281</v>
      </c>
      <c r="I24" s="103">
        <v>6.5</v>
      </c>
      <c r="J24" s="93">
        <v>17.2</v>
      </c>
      <c r="K24" s="167"/>
    </row>
    <row r="25" spans="1:12" ht="18" customHeight="1" x14ac:dyDescent="0.25">
      <c r="A25" s="23" t="s">
        <v>188</v>
      </c>
      <c r="B25" s="23" t="s">
        <v>315</v>
      </c>
      <c r="C25" s="24" t="s">
        <v>318</v>
      </c>
      <c r="D25" s="24" t="s">
        <v>191</v>
      </c>
      <c r="E25" s="28" t="s">
        <v>50</v>
      </c>
      <c r="F25" s="24" t="s">
        <v>228</v>
      </c>
      <c r="G25" s="103"/>
      <c r="H25" s="24"/>
      <c r="I25" s="103">
        <v>1.35</v>
      </c>
      <c r="J25" s="166">
        <v>16</v>
      </c>
      <c r="K25" s="167"/>
    </row>
    <row r="26" spans="1:12" ht="18.75" x14ac:dyDescent="0.25">
      <c r="A26" s="162" t="s">
        <v>124</v>
      </c>
      <c r="B26" s="113" t="s">
        <v>239</v>
      </c>
      <c r="C26" s="131" t="s">
        <v>301</v>
      </c>
      <c r="D26" s="131" t="s">
        <v>46</v>
      </c>
      <c r="E26" s="67" t="s">
        <v>50</v>
      </c>
      <c r="F26" s="24"/>
      <c r="G26" s="103" t="s">
        <v>71</v>
      </c>
      <c r="H26" s="24" t="s">
        <v>300</v>
      </c>
      <c r="I26" s="103">
        <v>12</v>
      </c>
      <c r="J26" s="93">
        <v>14.5</v>
      </c>
      <c r="K26" s="166">
        <v>22.4</v>
      </c>
    </row>
    <row r="27" spans="1:12" ht="18.75" x14ac:dyDescent="0.25">
      <c r="A27" s="106" t="s">
        <v>316</v>
      </c>
      <c r="B27" s="110" t="s">
        <v>317</v>
      </c>
      <c r="C27" s="126" t="s">
        <v>301</v>
      </c>
      <c r="D27" s="126" t="s">
        <v>319</v>
      </c>
      <c r="E27" s="28" t="s">
        <v>50</v>
      </c>
      <c r="F27" s="24"/>
      <c r="G27" s="103" t="s">
        <v>79</v>
      </c>
      <c r="H27" s="24"/>
      <c r="I27" s="103">
        <f>8.5*1.35</f>
        <v>11.475000000000001</v>
      </c>
      <c r="J27" s="95">
        <v>14.5</v>
      </c>
    </row>
    <row r="28" spans="1:12" ht="18.75" x14ac:dyDescent="0.25">
      <c r="A28" s="23" t="s">
        <v>88</v>
      </c>
      <c r="B28" s="23" t="s">
        <v>89</v>
      </c>
      <c r="C28" s="24" t="s">
        <v>108</v>
      </c>
      <c r="D28" s="24" t="s">
        <v>46</v>
      </c>
      <c r="E28" s="19">
        <v>1</v>
      </c>
      <c r="F28" s="24"/>
      <c r="G28" s="103" t="s">
        <v>79</v>
      </c>
      <c r="H28" s="24" t="s">
        <v>92</v>
      </c>
      <c r="I28" s="103">
        <v>45</v>
      </c>
      <c r="J28" s="93">
        <v>14.5</v>
      </c>
      <c r="K28" s="94"/>
    </row>
    <row r="29" spans="1:12" ht="18.75" x14ac:dyDescent="0.25">
      <c r="A29" s="168" t="s">
        <v>17</v>
      </c>
      <c r="B29" s="169" t="s">
        <v>51</v>
      </c>
      <c r="C29" s="134" t="s">
        <v>40</v>
      </c>
      <c r="D29" s="134" t="s">
        <v>29</v>
      </c>
      <c r="E29" s="170">
        <v>0.95</v>
      </c>
      <c r="F29" s="24"/>
      <c r="G29" s="103"/>
      <c r="H29" s="24"/>
      <c r="I29" s="103"/>
      <c r="J29" s="166">
        <v>10</v>
      </c>
      <c r="K29" s="166">
        <v>10</v>
      </c>
      <c r="L29" s="94"/>
    </row>
    <row r="30" spans="1:12" ht="18.75" x14ac:dyDescent="0.25">
      <c r="A30" s="172" t="s">
        <v>12</v>
      </c>
      <c r="B30" s="169" t="s">
        <v>333</v>
      </c>
      <c r="C30" s="134" t="s">
        <v>334</v>
      </c>
      <c r="D30" s="134" t="s">
        <v>95</v>
      </c>
      <c r="E30" s="170" t="s">
        <v>50</v>
      </c>
      <c r="F30" s="24">
        <v>27.5</v>
      </c>
      <c r="G30" s="103" t="s">
        <v>96</v>
      </c>
      <c r="H30" s="24" t="s">
        <v>335</v>
      </c>
      <c r="I30" s="103"/>
      <c r="J30" s="173"/>
      <c r="K30" s="166"/>
      <c r="L30" s="171"/>
    </row>
    <row r="31" spans="1:12" ht="18.75" x14ac:dyDescent="0.25">
      <c r="A31" s="86" t="s">
        <v>10</v>
      </c>
      <c r="B31" s="17" t="s">
        <v>199</v>
      </c>
      <c r="C31" s="15" t="s">
        <v>200</v>
      </c>
      <c r="D31" s="15" t="s">
        <v>29</v>
      </c>
      <c r="E31" s="10">
        <v>0</v>
      </c>
      <c r="F31" s="87"/>
      <c r="G31" s="14" t="s">
        <v>62</v>
      </c>
      <c r="H31" s="26" t="s">
        <v>201</v>
      </c>
      <c r="I31" s="88"/>
      <c r="J31" s="93">
        <v>13.8</v>
      </c>
      <c r="K31" s="94"/>
    </row>
    <row r="32" spans="1:12" ht="18.75" x14ac:dyDescent="0.25">
      <c r="A32" s="86" t="s">
        <v>329</v>
      </c>
      <c r="B32" s="17" t="s">
        <v>330</v>
      </c>
      <c r="C32" s="15" t="s">
        <v>78</v>
      </c>
      <c r="D32" s="15" t="s">
        <v>29</v>
      </c>
      <c r="E32" s="10"/>
      <c r="F32" s="87"/>
      <c r="G32" s="14" t="s">
        <v>331</v>
      </c>
      <c r="H32" s="26" t="s">
        <v>332</v>
      </c>
      <c r="I32" s="88"/>
      <c r="J32" s="93">
        <v>15.25</v>
      </c>
      <c r="K32" s="171">
        <v>22.8</v>
      </c>
    </row>
    <row r="33" spans="1:11" ht="18.75" x14ac:dyDescent="0.25">
      <c r="A33" s="86" t="s">
        <v>206</v>
      </c>
      <c r="B33" s="17" t="s">
        <v>210</v>
      </c>
      <c r="C33" s="15" t="s">
        <v>211</v>
      </c>
      <c r="D33" s="15" t="s">
        <v>29</v>
      </c>
      <c r="E33" s="10">
        <v>0.8</v>
      </c>
      <c r="F33" s="87"/>
      <c r="G33" s="14" t="s">
        <v>208</v>
      </c>
      <c r="H33" s="26" t="s">
        <v>212</v>
      </c>
      <c r="I33" s="88"/>
    </row>
    <row r="34" spans="1:11" x14ac:dyDescent="0.25">
      <c r="A34" s="6" t="s">
        <v>255</v>
      </c>
      <c r="B34" s="6" t="s">
        <v>256</v>
      </c>
      <c r="C34" s="4" t="s">
        <v>228</v>
      </c>
      <c r="D34" s="4" t="s">
        <v>46</v>
      </c>
      <c r="E34" s="20">
        <v>0.8</v>
      </c>
      <c r="F34" s="4"/>
      <c r="G34" s="4" t="s">
        <v>208</v>
      </c>
      <c r="H34" s="4" t="s">
        <v>257</v>
      </c>
      <c r="I34" s="7"/>
      <c r="J34" s="93">
        <v>14.1</v>
      </c>
      <c r="K34" s="94"/>
    </row>
    <row r="35" spans="1:11" ht="18.75" x14ac:dyDescent="0.25">
      <c r="A35" s="172" t="s">
        <v>112</v>
      </c>
      <c r="B35" s="170" t="s">
        <v>356</v>
      </c>
      <c r="C35" s="170" t="s">
        <v>357</v>
      </c>
      <c r="D35" s="170" t="s">
        <v>46</v>
      </c>
      <c r="E35" s="170" t="s">
        <v>50</v>
      </c>
      <c r="F35" s="170"/>
      <c r="G35" s="170" t="s">
        <v>79</v>
      </c>
      <c r="H35" s="170" t="s">
        <v>358</v>
      </c>
      <c r="I35" s="170"/>
      <c r="J35" s="93">
        <v>15</v>
      </c>
      <c r="K35" s="94">
        <v>22.93</v>
      </c>
    </row>
    <row r="36" spans="1:11" x14ac:dyDescent="0.25">
      <c r="A36" s="6" t="s">
        <v>336</v>
      </c>
      <c r="B36" s="6" t="s">
        <v>337</v>
      </c>
      <c r="C36" s="4" t="s">
        <v>338</v>
      </c>
      <c r="D36" s="4" t="s">
        <v>46</v>
      </c>
      <c r="E36" s="20">
        <v>0.15</v>
      </c>
      <c r="F36" s="4"/>
      <c r="G36" s="4" t="s">
        <v>79</v>
      </c>
      <c r="H36" s="4" t="s">
        <v>339</v>
      </c>
      <c r="I36" s="7"/>
      <c r="J36" s="93">
        <v>15</v>
      </c>
      <c r="K36" s="94">
        <v>24</v>
      </c>
    </row>
    <row r="37" spans="1:11" x14ac:dyDescent="0.25">
      <c r="A37" s="6" t="s">
        <v>374</v>
      </c>
      <c r="B37" s="6" t="s">
        <v>375</v>
      </c>
      <c r="C37" s="4" t="s">
        <v>376</v>
      </c>
      <c r="D37" s="4" t="s">
        <v>377</v>
      </c>
      <c r="E37" s="20">
        <v>0.1</v>
      </c>
      <c r="F37" s="4"/>
      <c r="G37" s="4" t="s">
        <v>378</v>
      </c>
      <c r="H37" s="4" t="s">
        <v>379</v>
      </c>
      <c r="I37" s="7"/>
      <c r="J37" s="93">
        <v>17</v>
      </c>
      <c r="K37" s="94" t="s">
        <v>380</v>
      </c>
    </row>
    <row r="38" spans="1:11" ht="18.75" x14ac:dyDescent="0.25">
      <c r="A38" s="113" t="s">
        <v>388</v>
      </c>
      <c r="B38" s="113" t="s">
        <v>220</v>
      </c>
      <c r="C38" s="131" t="s">
        <v>381</v>
      </c>
      <c r="D38" s="131" t="s">
        <v>29</v>
      </c>
      <c r="E38" s="28" t="s">
        <v>314</v>
      </c>
      <c r="F38" s="148" t="s">
        <v>382</v>
      </c>
      <c r="G38" s="131" t="s">
        <v>62</v>
      </c>
      <c r="H38" s="131" t="s">
        <v>383</v>
      </c>
      <c r="I38" s="7"/>
      <c r="J38" s="166">
        <v>13.7</v>
      </c>
      <c r="K38" s="176">
        <v>484.35</v>
      </c>
    </row>
    <row r="39" spans="1:11" x14ac:dyDescent="0.25">
      <c r="A39" s="6" t="s">
        <v>389</v>
      </c>
      <c r="B39" s="6" t="s">
        <v>384</v>
      </c>
      <c r="C39" s="4" t="s">
        <v>387</v>
      </c>
      <c r="D39" s="4" t="s">
        <v>29</v>
      </c>
      <c r="E39" s="20">
        <v>0.2</v>
      </c>
      <c r="F39" s="4" t="s">
        <v>386</v>
      </c>
      <c r="G39" s="4" t="s">
        <v>62</v>
      </c>
      <c r="H39" s="4" t="s">
        <v>385</v>
      </c>
      <c r="I39" s="7"/>
      <c r="J39" s="173">
        <v>14.15</v>
      </c>
      <c r="K39" s="176">
        <v>220</v>
      </c>
    </row>
    <row r="40" spans="1:11" x14ac:dyDescent="0.25">
      <c r="A40" s="6" t="s">
        <v>104</v>
      </c>
      <c r="B40" s="6" t="s">
        <v>343</v>
      </c>
      <c r="C40" s="4" t="s">
        <v>345</v>
      </c>
      <c r="D40" s="4" t="s">
        <v>46</v>
      </c>
      <c r="E40" s="20">
        <v>0.5</v>
      </c>
      <c r="F40" s="4"/>
      <c r="G40" s="4" t="s">
        <v>79</v>
      </c>
      <c r="H40" s="4" t="s">
        <v>344</v>
      </c>
      <c r="I40" s="7"/>
      <c r="J40" s="93"/>
      <c r="K40" s="94"/>
    </row>
    <row r="41" spans="1:11" x14ac:dyDescent="0.25">
      <c r="A41" s="6" t="s">
        <v>390</v>
      </c>
      <c r="B41" s="6" t="s">
        <v>391</v>
      </c>
      <c r="C41" s="4" t="s">
        <v>392</v>
      </c>
      <c r="D41" s="4" t="s">
        <v>241</v>
      </c>
      <c r="E41" s="20">
        <v>0.15</v>
      </c>
      <c r="F41" s="4"/>
      <c r="G41" s="4" t="s">
        <v>79</v>
      </c>
      <c r="H41" s="4" t="s">
        <v>393</v>
      </c>
      <c r="I41" s="7"/>
      <c r="J41" s="93">
        <v>15.5</v>
      </c>
      <c r="K41" s="94" t="s">
        <v>394</v>
      </c>
    </row>
    <row r="42" spans="1:11" x14ac:dyDescent="0.25">
      <c r="A42" s="6" t="s">
        <v>12</v>
      </c>
      <c r="B42" s="6" t="s">
        <v>399</v>
      </c>
      <c r="C42" s="4"/>
      <c r="D42" s="4"/>
      <c r="E42" s="20"/>
      <c r="F42" s="4"/>
      <c r="G42" s="4"/>
      <c r="H42" s="4"/>
      <c r="I42" s="7"/>
      <c r="J42" s="173">
        <v>11.5</v>
      </c>
      <c r="K42" s="94" t="s">
        <v>400</v>
      </c>
    </row>
    <row r="43" spans="1:11" x14ac:dyDescent="0.25">
      <c r="A43" s="6" t="s">
        <v>10</v>
      </c>
      <c r="B43" s="6" t="s">
        <v>395</v>
      </c>
      <c r="C43" s="4" t="s">
        <v>396</v>
      </c>
      <c r="D43" s="4" t="s">
        <v>46</v>
      </c>
      <c r="E43" s="20">
        <v>0.2</v>
      </c>
      <c r="F43" s="4"/>
      <c r="G43" s="4" t="s">
        <v>62</v>
      </c>
      <c r="H43" s="4" t="s">
        <v>398</v>
      </c>
      <c r="I43" s="7"/>
      <c r="J43" s="93">
        <v>16</v>
      </c>
      <c r="K43" s="94" t="s">
        <v>397</v>
      </c>
    </row>
    <row r="44" spans="1:11" x14ac:dyDescent="0.25">
      <c r="A44" s="6" t="s">
        <v>101</v>
      </c>
      <c r="B44" s="6" t="s">
        <v>347</v>
      </c>
      <c r="C44" s="4" t="s">
        <v>346</v>
      </c>
      <c r="D44" s="4" t="s">
        <v>46</v>
      </c>
      <c r="E44" s="20">
        <v>0.3</v>
      </c>
      <c r="F44" s="4"/>
      <c r="G44" s="4" t="s">
        <v>79</v>
      </c>
      <c r="H44" s="4" t="s">
        <v>348</v>
      </c>
      <c r="I44" s="7"/>
      <c r="J44" s="93"/>
      <c r="K44" s="94"/>
    </row>
    <row r="45" spans="1:11" x14ac:dyDescent="0.25">
      <c r="A45" s="6" t="s">
        <v>340</v>
      </c>
      <c r="B45" s="6" t="s">
        <v>341</v>
      </c>
      <c r="C45" s="4" t="s">
        <v>2</v>
      </c>
      <c r="D45" s="4" t="s">
        <v>46</v>
      </c>
      <c r="E45" s="20">
        <v>0.15</v>
      </c>
      <c r="F45" s="4"/>
      <c r="G45" s="4" t="s">
        <v>79</v>
      </c>
      <c r="H45" s="4" t="s">
        <v>342</v>
      </c>
      <c r="I45" s="7"/>
      <c r="J45" s="93"/>
      <c r="K45" s="94"/>
    </row>
    <row r="46" spans="1:11" x14ac:dyDescent="0.25">
      <c r="A46" s="6" t="s">
        <v>360</v>
      </c>
      <c r="B46" s="6" t="s">
        <v>361</v>
      </c>
      <c r="C46" s="4" t="s">
        <v>362</v>
      </c>
      <c r="D46" s="4" t="s">
        <v>37</v>
      </c>
      <c r="E46" s="20">
        <v>0.15</v>
      </c>
      <c r="F46" s="4"/>
      <c r="G46" s="4" t="s">
        <v>363</v>
      </c>
      <c r="H46" s="4" t="s">
        <v>364</v>
      </c>
      <c r="I46" s="7"/>
      <c r="J46" s="93"/>
      <c r="K46" s="94"/>
    </row>
    <row r="47" spans="1:11" x14ac:dyDescent="0.25">
      <c r="A47" s="6" t="s">
        <v>12</v>
      </c>
      <c r="B47" s="6" t="s">
        <v>354</v>
      </c>
      <c r="C47" s="4" t="s">
        <v>355</v>
      </c>
      <c r="D47" s="4" t="s">
        <v>95</v>
      </c>
      <c r="E47" s="20">
        <v>0.15</v>
      </c>
      <c r="F47" s="4"/>
      <c r="G47" s="4" t="s">
        <v>96</v>
      </c>
      <c r="H47" s="4" t="s">
        <v>365</v>
      </c>
      <c r="I47" s="7"/>
      <c r="J47" s="93"/>
      <c r="K47" s="94"/>
    </row>
    <row r="48" spans="1:11" x14ac:dyDescent="0.25">
      <c r="A48" s="6" t="s">
        <v>349</v>
      </c>
      <c r="B48" s="6" t="s">
        <v>351</v>
      </c>
      <c r="C48" s="4" t="s">
        <v>350</v>
      </c>
      <c r="D48" s="4" t="s">
        <v>352</v>
      </c>
      <c r="E48" s="20">
        <v>0.15</v>
      </c>
      <c r="F48" s="4"/>
      <c r="G48" s="4" t="s">
        <v>208</v>
      </c>
      <c r="H48" s="4" t="s">
        <v>353</v>
      </c>
      <c r="I48" s="7"/>
      <c r="J48" s="93"/>
      <c r="K48" s="94"/>
    </row>
    <row r="49" spans="1:11" ht="18.75" x14ac:dyDescent="0.25">
      <c r="A49" s="6" t="s">
        <v>309</v>
      </c>
      <c r="B49" s="6" t="s">
        <v>327</v>
      </c>
      <c r="C49" s="11" t="s">
        <v>134</v>
      </c>
      <c r="D49" s="11" t="s">
        <v>328</v>
      </c>
      <c r="E49" s="140">
        <v>0.15</v>
      </c>
      <c r="F49" s="11"/>
      <c r="G49" s="11" t="s">
        <v>372</v>
      </c>
      <c r="H49" s="11" t="s">
        <v>359</v>
      </c>
      <c r="I49" s="174"/>
      <c r="J49" s="93">
        <v>14.1</v>
      </c>
      <c r="K49" s="94">
        <v>23.5</v>
      </c>
    </row>
    <row r="50" spans="1:11" ht="18.75" x14ac:dyDescent="0.25">
      <c r="A50" s="6" t="s">
        <v>216</v>
      </c>
      <c r="B50" s="6" t="s">
        <v>366</v>
      </c>
      <c r="C50" s="11" t="s">
        <v>368</v>
      </c>
      <c r="D50" s="11" t="s">
        <v>367</v>
      </c>
      <c r="E50" s="140">
        <v>0.1</v>
      </c>
      <c r="F50" s="11"/>
      <c r="G50" s="11" t="s">
        <v>71</v>
      </c>
      <c r="H50" s="11" t="s">
        <v>369</v>
      </c>
      <c r="I50" s="174"/>
      <c r="J50" s="93">
        <v>15.5</v>
      </c>
      <c r="K50" s="171">
        <v>18.149999999999999</v>
      </c>
    </row>
    <row r="51" spans="1:11" ht="18.75" x14ac:dyDescent="0.25">
      <c r="A51" s="6" t="s">
        <v>370</v>
      </c>
      <c r="B51" s="6" t="s">
        <v>371</v>
      </c>
      <c r="C51" s="11" t="s">
        <v>368</v>
      </c>
      <c r="D51" s="11" t="s">
        <v>29</v>
      </c>
      <c r="E51" s="140">
        <v>0.15</v>
      </c>
      <c r="F51" s="11"/>
      <c r="G51" s="11" t="s">
        <v>61</v>
      </c>
      <c r="H51" s="11" t="s">
        <v>373</v>
      </c>
      <c r="I51" s="174"/>
      <c r="J51" s="93">
        <v>17</v>
      </c>
      <c r="K51" s="171">
        <v>35.1</v>
      </c>
    </row>
    <row r="52" spans="1:11" x14ac:dyDescent="0.25">
      <c r="A52" s="6" t="s">
        <v>230</v>
      </c>
      <c r="B52" s="6" t="s">
        <v>231</v>
      </c>
      <c r="C52" s="92">
        <v>0</v>
      </c>
      <c r="D52" s="11" t="s">
        <v>29</v>
      </c>
      <c r="E52" s="10">
        <v>0.5</v>
      </c>
      <c r="F52" s="21"/>
      <c r="G52" s="11" t="s">
        <v>79</v>
      </c>
      <c r="H52" s="11"/>
      <c r="I52" s="88"/>
    </row>
    <row r="53" spans="1:11" ht="18.75" x14ac:dyDescent="0.25">
      <c r="A53" s="74" t="s">
        <v>174</v>
      </c>
      <c r="B53" s="75" t="s">
        <v>176</v>
      </c>
      <c r="C53" s="68">
        <v>0</v>
      </c>
      <c r="D53" s="68" t="s">
        <v>175</v>
      </c>
      <c r="E53" s="76">
        <v>0.15</v>
      </c>
      <c r="F53" s="69"/>
      <c r="G53" s="70" t="s">
        <v>177</v>
      </c>
      <c r="H53" s="150" t="s">
        <v>178</v>
      </c>
      <c r="I53" s="66"/>
    </row>
    <row r="54" spans="1:11" ht="18.75" x14ac:dyDescent="0.25">
      <c r="A54" s="86" t="s">
        <v>216</v>
      </c>
      <c r="B54" s="17" t="s">
        <v>217</v>
      </c>
      <c r="C54" s="15" t="s">
        <v>218</v>
      </c>
      <c r="D54" s="15" t="s">
        <v>29</v>
      </c>
      <c r="E54" s="10">
        <v>0.15</v>
      </c>
      <c r="F54" s="87"/>
      <c r="G54" s="14" t="s">
        <v>71</v>
      </c>
      <c r="H54" s="26" t="s">
        <v>219</v>
      </c>
      <c r="I54" s="88"/>
    </row>
    <row r="55" spans="1:11" x14ac:dyDescent="0.25">
      <c r="A55" s="6" t="s">
        <v>258</v>
      </c>
      <c r="B55" s="6" t="s">
        <v>260</v>
      </c>
      <c r="C55" s="4" t="s">
        <v>261</v>
      </c>
      <c r="D55" s="4" t="s">
        <v>2</v>
      </c>
      <c r="E55" s="20">
        <v>0.15</v>
      </c>
      <c r="F55" s="4"/>
      <c r="G55" s="4" t="s">
        <v>79</v>
      </c>
      <c r="H55" s="4" t="s">
        <v>259</v>
      </c>
      <c r="I55" s="7"/>
    </row>
    <row r="56" spans="1:11" x14ac:dyDescent="0.25">
      <c r="A56" s="104" t="s">
        <v>309</v>
      </c>
      <c r="B56" s="33" t="s">
        <v>310</v>
      </c>
      <c r="C56" s="34" t="s">
        <v>311</v>
      </c>
      <c r="D56" s="34" t="s">
        <v>46</v>
      </c>
      <c r="E56" s="20">
        <v>0.15</v>
      </c>
      <c r="F56" s="164"/>
      <c r="G56" s="34" t="s">
        <v>61</v>
      </c>
      <c r="H56" s="160" t="s">
        <v>312</v>
      </c>
      <c r="I56" s="7"/>
    </row>
    <row r="57" spans="1:11" ht="18.75" x14ac:dyDescent="0.25">
      <c r="A57" s="86" t="s">
        <v>202</v>
      </c>
      <c r="B57" s="17" t="s">
        <v>203</v>
      </c>
      <c r="C57" s="15" t="s">
        <v>204</v>
      </c>
      <c r="D57" s="15" t="s">
        <v>29</v>
      </c>
      <c r="E57" s="10">
        <v>0</v>
      </c>
      <c r="F57" s="87"/>
      <c r="G57" s="14" t="s">
        <v>79</v>
      </c>
      <c r="H57" s="26" t="s">
        <v>205</v>
      </c>
      <c r="I57" s="88"/>
    </row>
    <row r="58" spans="1:11" ht="18.75" x14ac:dyDescent="0.25">
      <c r="A58" s="86" t="s">
        <v>224</v>
      </c>
      <c r="B58" s="17" t="s">
        <v>225</v>
      </c>
      <c r="C58" s="15" t="s">
        <v>226</v>
      </c>
      <c r="D58" s="15" t="s">
        <v>29</v>
      </c>
      <c r="E58" s="10">
        <v>0</v>
      </c>
      <c r="F58" s="87"/>
      <c r="G58" s="14" t="s">
        <v>61</v>
      </c>
      <c r="H58" s="26" t="s">
        <v>223</v>
      </c>
      <c r="I58" s="88"/>
    </row>
    <row r="59" spans="1:11" ht="18.75" x14ac:dyDescent="0.25">
      <c r="A59" s="86" t="s">
        <v>232</v>
      </c>
      <c r="B59" s="17" t="s">
        <v>233</v>
      </c>
      <c r="C59" s="15">
        <v>0</v>
      </c>
      <c r="D59" s="15" t="s">
        <v>29</v>
      </c>
      <c r="E59" s="10">
        <v>0.1</v>
      </c>
      <c r="F59" s="87"/>
      <c r="G59" s="14" t="s">
        <v>79</v>
      </c>
      <c r="H59" s="14"/>
      <c r="I59" s="88"/>
    </row>
    <row r="60" spans="1:11" ht="18.75" x14ac:dyDescent="0.25">
      <c r="A60" s="74" t="s">
        <v>3</v>
      </c>
      <c r="B60" s="75" t="s">
        <v>26</v>
      </c>
      <c r="C60" s="68" t="s">
        <v>22</v>
      </c>
      <c r="D60" s="68" t="s">
        <v>24</v>
      </c>
      <c r="E60" s="76">
        <v>0</v>
      </c>
      <c r="F60" s="69"/>
      <c r="G60" s="70"/>
      <c r="H60" s="150"/>
      <c r="I60" s="165"/>
    </row>
    <row r="61" spans="1:11" x14ac:dyDescent="0.25">
      <c r="A61" s="26" t="s">
        <v>93</v>
      </c>
      <c r="B61" s="26" t="s">
        <v>99</v>
      </c>
      <c r="C61" s="51" t="s">
        <v>98</v>
      </c>
      <c r="D61" s="51" t="s">
        <v>46</v>
      </c>
      <c r="E61" s="10">
        <v>0</v>
      </c>
      <c r="F61" s="89"/>
      <c r="G61" s="52" t="s">
        <v>61</v>
      </c>
      <c r="H61" s="52" t="s">
        <v>65</v>
      </c>
      <c r="I61" s="88"/>
    </row>
    <row r="62" spans="1:11" ht="18.75" x14ac:dyDescent="0.25">
      <c r="A62" s="161" t="s">
        <v>8</v>
      </c>
      <c r="B62" s="163" t="s">
        <v>166</v>
      </c>
      <c r="C62" s="68" t="s">
        <v>38</v>
      </c>
      <c r="D62" s="68" t="s">
        <v>28</v>
      </c>
      <c r="E62" s="76">
        <v>0</v>
      </c>
      <c r="F62" s="69"/>
      <c r="G62" s="70"/>
      <c r="H62" s="151" t="s">
        <v>170</v>
      </c>
      <c r="I62" s="66"/>
    </row>
    <row r="63" spans="1:11" ht="18.75" x14ac:dyDescent="0.25">
      <c r="A63" s="90" t="s">
        <v>16</v>
      </c>
      <c r="B63" s="16" t="s">
        <v>33</v>
      </c>
      <c r="C63" s="15" t="s">
        <v>36</v>
      </c>
      <c r="D63" s="15" t="s">
        <v>37</v>
      </c>
      <c r="E63" s="10">
        <v>0</v>
      </c>
      <c r="F63" s="87"/>
      <c r="G63" s="14"/>
      <c r="H63" s="14"/>
      <c r="I63" s="88"/>
    </row>
    <row r="64" spans="1:11" x14ac:dyDescent="0.25">
      <c r="A64" s="6" t="s">
        <v>81</v>
      </c>
      <c r="B64" s="6" t="s">
        <v>82</v>
      </c>
      <c r="C64" s="11" t="s">
        <v>83</v>
      </c>
      <c r="D64" s="11" t="s">
        <v>37</v>
      </c>
      <c r="E64" s="10">
        <v>0</v>
      </c>
      <c r="F64" s="21"/>
      <c r="G64" s="10" t="s">
        <v>84</v>
      </c>
      <c r="H64" s="10" t="s">
        <v>63</v>
      </c>
      <c r="I64" s="88"/>
    </row>
    <row r="65" spans="1:9" x14ac:dyDescent="0.25">
      <c r="A65" s="6" t="s">
        <v>149</v>
      </c>
      <c r="B65" s="6" t="s">
        <v>141</v>
      </c>
      <c r="C65" s="11" t="s">
        <v>139</v>
      </c>
      <c r="D65" s="11" t="s">
        <v>142</v>
      </c>
      <c r="E65" s="10">
        <v>0</v>
      </c>
      <c r="F65" s="11" t="s">
        <v>143</v>
      </c>
      <c r="G65" s="11" t="s">
        <v>79</v>
      </c>
      <c r="H65" s="11" t="s">
        <v>138</v>
      </c>
      <c r="I65" s="88"/>
    </row>
    <row r="66" spans="1:9" x14ac:dyDescent="0.25">
      <c r="A66" s="6" t="s">
        <v>149</v>
      </c>
      <c r="B66" s="6" t="s">
        <v>141</v>
      </c>
      <c r="C66" s="11" t="s">
        <v>139</v>
      </c>
      <c r="D66" s="11" t="s">
        <v>151</v>
      </c>
      <c r="E66" s="10">
        <v>0</v>
      </c>
      <c r="F66" s="11" t="s">
        <v>150</v>
      </c>
      <c r="G66" s="11" t="s">
        <v>79</v>
      </c>
      <c r="H66" s="11" t="s">
        <v>152</v>
      </c>
      <c r="I66" s="88"/>
    </row>
    <row r="67" spans="1:9" ht="15.75" customHeight="1" x14ac:dyDescent="0.25">
      <c r="A67" s="86" t="s">
        <v>15</v>
      </c>
      <c r="B67" s="17" t="s">
        <v>32</v>
      </c>
      <c r="C67" s="15" t="s">
        <v>34</v>
      </c>
      <c r="D67" s="15" t="s">
        <v>29</v>
      </c>
      <c r="E67" s="10">
        <v>0</v>
      </c>
      <c r="F67" s="87"/>
      <c r="G67" s="14"/>
      <c r="H67" s="14"/>
      <c r="I67" s="88"/>
    </row>
    <row r="68" spans="1:9" x14ac:dyDescent="0.25">
      <c r="A68" s="6" t="s">
        <v>163</v>
      </c>
      <c r="B68" s="6" t="s">
        <v>77</v>
      </c>
      <c r="C68" s="11" t="s">
        <v>78</v>
      </c>
      <c r="D68" s="11" t="s">
        <v>46</v>
      </c>
      <c r="E68" s="10">
        <v>0</v>
      </c>
      <c r="F68" s="21"/>
      <c r="G68" s="10" t="s">
        <v>79</v>
      </c>
      <c r="H68" s="10" t="s">
        <v>80</v>
      </c>
      <c r="I68" s="88"/>
    </row>
    <row r="69" spans="1:9" ht="15.75" thickBot="1" x14ac:dyDescent="0.3">
      <c r="A69" s="77" t="s">
        <v>21</v>
      </c>
      <c r="B69" s="78" t="s">
        <v>42</v>
      </c>
      <c r="C69" s="79" t="s">
        <v>44</v>
      </c>
      <c r="D69" s="79" t="s">
        <v>37</v>
      </c>
      <c r="E69" s="80">
        <v>0.1</v>
      </c>
      <c r="F69" s="81"/>
      <c r="G69" s="54"/>
      <c r="H69" s="72" t="s">
        <v>171</v>
      </c>
      <c r="I69" s="82"/>
    </row>
    <row r="70" spans="1:9" x14ac:dyDescent="0.25">
      <c r="A70" s="71" t="s">
        <v>67</v>
      </c>
      <c r="B70" s="37" t="s">
        <v>68</v>
      </c>
      <c r="C70" s="54"/>
      <c r="D70" s="54" t="s">
        <v>46</v>
      </c>
      <c r="E70" s="56">
        <v>0</v>
      </c>
      <c r="F70" s="55"/>
      <c r="G70" s="10" t="s">
        <v>61</v>
      </c>
      <c r="H70" s="10" t="s">
        <v>66</v>
      </c>
      <c r="I70" s="57"/>
    </row>
    <row r="71" spans="1:9" x14ac:dyDescent="0.25">
      <c r="A71" s="29" t="s">
        <v>126</v>
      </c>
      <c r="B71" s="6" t="s">
        <v>129</v>
      </c>
      <c r="C71" s="11" t="s">
        <v>128</v>
      </c>
      <c r="D71" s="11" t="s">
        <v>130</v>
      </c>
      <c r="E71" s="10">
        <v>0</v>
      </c>
      <c r="F71" s="11" t="s">
        <v>131</v>
      </c>
      <c r="G71" s="11" t="s">
        <v>79</v>
      </c>
      <c r="H71" s="11" t="s">
        <v>127</v>
      </c>
      <c r="I71" s="50"/>
    </row>
    <row r="72" spans="1:9" x14ac:dyDescent="0.25">
      <c r="A72" s="29" t="s">
        <v>144</v>
      </c>
      <c r="B72" s="6" t="s">
        <v>141</v>
      </c>
      <c r="C72" s="11" t="s">
        <v>145</v>
      </c>
      <c r="D72" s="11" t="s">
        <v>146</v>
      </c>
      <c r="E72" s="10">
        <v>0</v>
      </c>
      <c r="F72" s="11" t="s">
        <v>147</v>
      </c>
      <c r="G72" s="11" t="s">
        <v>62</v>
      </c>
      <c r="H72" s="11" t="s">
        <v>148</v>
      </c>
      <c r="I72" s="50"/>
    </row>
    <row r="73" spans="1:9" x14ac:dyDescent="0.25">
      <c r="A73" s="29" t="s">
        <v>156</v>
      </c>
      <c r="B73" s="6" t="s">
        <v>159</v>
      </c>
      <c r="C73" s="11" t="s">
        <v>157</v>
      </c>
      <c r="D73" s="11" t="s">
        <v>29</v>
      </c>
      <c r="E73" s="10">
        <v>0</v>
      </c>
      <c r="F73" s="11" t="s">
        <v>158</v>
      </c>
      <c r="G73" s="11" t="s">
        <v>62</v>
      </c>
      <c r="H73" s="11" t="s">
        <v>160</v>
      </c>
      <c r="I73" s="50"/>
    </row>
    <row r="74" spans="1:9" ht="15.75" thickBot="1" x14ac:dyDescent="0.3">
      <c r="A74" s="43" t="s">
        <v>81</v>
      </c>
      <c r="B74" s="44" t="s">
        <v>235</v>
      </c>
      <c r="C74" s="45"/>
      <c r="D74" s="45" t="s">
        <v>37</v>
      </c>
      <c r="E74" s="20">
        <v>0</v>
      </c>
      <c r="F74" s="45"/>
      <c r="G74" s="45" t="s">
        <v>236</v>
      </c>
      <c r="H74" s="45" t="s">
        <v>237</v>
      </c>
      <c r="I74" s="47"/>
    </row>
    <row r="75" spans="1:9" ht="15.75" thickBot="1" x14ac:dyDescent="0.3">
      <c r="A75" s="33" t="s">
        <v>238</v>
      </c>
      <c r="B75" s="33" t="s">
        <v>239</v>
      </c>
      <c r="C75" s="34" t="s">
        <v>240</v>
      </c>
      <c r="D75" s="34" t="s">
        <v>241</v>
      </c>
      <c r="E75" s="35">
        <v>0</v>
      </c>
      <c r="F75" s="34"/>
      <c r="G75" s="34" t="s">
        <v>242</v>
      </c>
      <c r="H75" s="34" t="s">
        <v>243</v>
      </c>
      <c r="I75" s="36"/>
    </row>
    <row r="76" spans="1:9" x14ac:dyDescent="0.25">
      <c r="A76" s="48" t="s">
        <v>244</v>
      </c>
      <c r="B76" s="49" t="s">
        <v>245</v>
      </c>
      <c r="C76" s="124" t="s">
        <v>246</v>
      </c>
      <c r="D76" s="124" t="s">
        <v>241</v>
      </c>
      <c r="E76" s="136">
        <v>0</v>
      </c>
      <c r="F76" s="124"/>
      <c r="G76" s="124" t="s">
        <v>79</v>
      </c>
      <c r="H76" s="124" t="s">
        <v>247</v>
      </c>
      <c r="I76" s="153"/>
    </row>
    <row r="77" spans="1:9" x14ac:dyDescent="0.25">
      <c r="A77" s="29" t="s">
        <v>248</v>
      </c>
      <c r="B77" s="27" t="s">
        <v>239</v>
      </c>
      <c r="C77" s="4" t="s">
        <v>143</v>
      </c>
      <c r="D77" s="4" t="s">
        <v>241</v>
      </c>
      <c r="E77" s="20">
        <v>0</v>
      </c>
      <c r="F77" s="4"/>
      <c r="G77" s="4" t="s">
        <v>79</v>
      </c>
      <c r="H77" s="4" t="s">
        <v>249</v>
      </c>
      <c r="I77" s="157"/>
    </row>
    <row r="78" spans="1:9" x14ac:dyDescent="0.25">
      <c r="A78" s="29" t="s">
        <v>263</v>
      </c>
      <c r="B78" s="6" t="s">
        <v>264</v>
      </c>
      <c r="C78" s="4" t="s">
        <v>265</v>
      </c>
      <c r="D78" s="4" t="s">
        <v>46</v>
      </c>
      <c r="E78" s="20">
        <v>0</v>
      </c>
      <c r="F78" s="4"/>
      <c r="G78" s="4" t="s">
        <v>262</v>
      </c>
      <c r="H78" s="4" t="s">
        <v>266</v>
      </c>
      <c r="I78" s="157"/>
    </row>
    <row r="79" spans="1:9" ht="15.75" thickBot="1" x14ac:dyDescent="0.3">
      <c r="A79" s="43" t="s">
        <v>273</v>
      </c>
      <c r="B79" s="44" t="s">
        <v>275</v>
      </c>
      <c r="C79" s="45" t="s">
        <v>274</v>
      </c>
      <c r="D79" s="45" t="s">
        <v>46</v>
      </c>
      <c r="E79" s="46">
        <v>0</v>
      </c>
      <c r="F79" s="45"/>
      <c r="G79" s="45" t="s">
        <v>262</v>
      </c>
      <c r="H79" s="45" t="s">
        <v>276</v>
      </c>
      <c r="I79" s="47"/>
    </row>
    <row r="80" spans="1:9" x14ac:dyDescent="0.25">
      <c r="A80" s="37" t="s">
        <v>20</v>
      </c>
      <c r="B80" s="37" t="s">
        <v>313</v>
      </c>
      <c r="C80" s="38" t="s">
        <v>292</v>
      </c>
      <c r="D80" s="38" t="s">
        <v>46</v>
      </c>
      <c r="E80" s="39">
        <v>0</v>
      </c>
      <c r="F80" s="38"/>
      <c r="G80" s="38" t="s">
        <v>293</v>
      </c>
      <c r="H80" s="38" t="s">
        <v>294</v>
      </c>
      <c r="I80" s="32"/>
    </row>
    <row r="81" spans="1:11" x14ac:dyDescent="0.25">
      <c r="A81" s="6" t="s">
        <v>295</v>
      </c>
      <c r="B81" s="6" t="s">
        <v>296</v>
      </c>
      <c r="C81" s="4" t="s">
        <v>297</v>
      </c>
      <c r="D81" s="4" t="s">
        <v>289</v>
      </c>
      <c r="E81" s="20">
        <v>0</v>
      </c>
      <c r="F81" s="4"/>
      <c r="G81" s="4" t="s">
        <v>96</v>
      </c>
      <c r="H81" s="4" t="s">
        <v>298</v>
      </c>
      <c r="I81" s="7"/>
    </row>
    <row r="82" spans="1:11" x14ac:dyDescent="0.25">
      <c r="A82" s="6" t="s">
        <v>216</v>
      </c>
      <c r="B82" s="6" t="s">
        <v>303</v>
      </c>
      <c r="C82" s="4" t="s">
        <v>304</v>
      </c>
      <c r="D82" s="4" t="s">
        <v>305</v>
      </c>
      <c r="E82" s="20">
        <v>0</v>
      </c>
      <c r="F82" s="22"/>
      <c r="G82" s="4" t="s">
        <v>306</v>
      </c>
      <c r="H82" s="4" t="s">
        <v>307</v>
      </c>
      <c r="I82" s="7"/>
    </row>
    <row r="83" spans="1:11" x14ac:dyDescent="0.25">
      <c r="A83" s="6" t="s">
        <v>53</v>
      </c>
      <c r="B83" s="6" t="s">
        <v>56</v>
      </c>
      <c r="C83" s="11" t="s">
        <v>55</v>
      </c>
      <c r="D83" s="11" t="s">
        <v>54</v>
      </c>
      <c r="E83" s="10">
        <v>0</v>
      </c>
      <c r="F83" s="21"/>
      <c r="G83" s="10" t="s">
        <v>62</v>
      </c>
      <c r="H83" s="10" t="s">
        <v>64</v>
      </c>
      <c r="I83" s="88"/>
    </row>
    <row r="84" spans="1:11" x14ac:dyDescent="0.25">
      <c r="A84" s="107" t="s">
        <v>0</v>
      </c>
      <c r="B84" s="107"/>
      <c r="C84" s="2"/>
      <c r="D84" s="2"/>
      <c r="E84" s="2">
        <v>0</v>
      </c>
      <c r="F84" s="145"/>
      <c r="G84" s="2"/>
      <c r="H84" s="2"/>
      <c r="I84" s="9" t="s">
        <v>1</v>
      </c>
    </row>
    <row r="85" spans="1:11" x14ac:dyDescent="0.25">
      <c r="A85" s="107" t="s">
        <v>4</v>
      </c>
      <c r="B85" s="117"/>
      <c r="C85" s="2">
        <v>5.5</v>
      </c>
      <c r="D85" s="12"/>
      <c r="E85" s="11">
        <v>0</v>
      </c>
      <c r="F85" s="21"/>
      <c r="G85" s="11"/>
      <c r="H85" s="11"/>
      <c r="I85" s="3"/>
      <c r="J85" s="93">
        <v>15.5</v>
      </c>
      <c r="K85" s="94">
        <v>26.65</v>
      </c>
    </row>
    <row r="86" spans="1:11" x14ac:dyDescent="0.25">
      <c r="A86" s="107" t="s">
        <v>19</v>
      </c>
      <c r="B86" s="117"/>
      <c r="C86" s="2">
        <v>275</v>
      </c>
      <c r="D86" s="12"/>
      <c r="E86" s="11">
        <v>0</v>
      </c>
      <c r="F86" s="21"/>
      <c r="G86" s="11"/>
      <c r="H86" s="11"/>
      <c r="I86" s="9" t="s">
        <v>14</v>
      </c>
      <c r="J86" s="93">
        <v>15.3</v>
      </c>
      <c r="K86" s="94">
        <v>26.2</v>
      </c>
    </row>
    <row r="87" spans="1:11" x14ac:dyDescent="0.25">
      <c r="A87" s="107" t="s">
        <v>5</v>
      </c>
      <c r="B87" s="117"/>
      <c r="C87" s="2" t="s">
        <v>2</v>
      </c>
      <c r="D87" s="12"/>
      <c r="E87" s="11">
        <v>0</v>
      </c>
      <c r="F87" s="21"/>
      <c r="G87" s="11"/>
      <c r="H87" s="11"/>
      <c r="I87" s="9" t="s">
        <v>14</v>
      </c>
    </row>
    <row r="88" spans="1:11" x14ac:dyDescent="0.25">
      <c r="A88" s="107" t="s">
        <v>13</v>
      </c>
      <c r="B88" s="117"/>
      <c r="C88" s="2" t="s">
        <v>2</v>
      </c>
      <c r="D88" s="12"/>
      <c r="E88" s="11">
        <v>0</v>
      </c>
      <c r="F88" s="21"/>
      <c r="G88" s="11"/>
      <c r="H88" s="11"/>
      <c r="I88" s="3"/>
    </row>
    <row r="89" spans="1:11" x14ac:dyDescent="0.25">
      <c r="A89" s="107" t="s">
        <v>6</v>
      </c>
      <c r="B89" s="117"/>
      <c r="C89" s="2"/>
      <c r="D89" s="12"/>
      <c r="E89" s="10">
        <v>0</v>
      </c>
      <c r="F89" s="21"/>
      <c r="G89" s="10"/>
      <c r="H89" s="10"/>
      <c r="I89" s="3"/>
    </row>
    <row r="90" spans="1:11" x14ac:dyDescent="0.25">
      <c r="A90" s="105" t="s">
        <v>9</v>
      </c>
      <c r="B90" s="115"/>
      <c r="C90" s="125" t="s">
        <v>7</v>
      </c>
      <c r="D90" s="133"/>
      <c r="E90" s="138">
        <v>0</v>
      </c>
      <c r="F90" s="143"/>
      <c r="G90" s="138"/>
      <c r="H90" s="138"/>
      <c r="I90" s="9"/>
    </row>
    <row r="91" spans="1:11" ht="18.75" x14ac:dyDescent="0.25">
      <c r="A91" s="86" t="s">
        <v>10</v>
      </c>
      <c r="B91" s="86" t="s">
        <v>49</v>
      </c>
      <c r="C91" s="130" t="s">
        <v>48</v>
      </c>
      <c r="D91" s="130" t="s">
        <v>46</v>
      </c>
      <c r="E91" s="140">
        <v>0</v>
      </c>
      <c r="F91" s="147"/>
      <c r="G91" s="149" t="s">
        <v>62</v>
      </c>
      <c r="H91" s="149" t="s">
        <v>63</v>
      </c>
      <c r="I91" s="7"/>
    </row>
    <row r="92" spans="1:11" ht="56.25" x14ac:dyDescent="0.25">
      <c r="A92" s="109" t="s">
        <v>11</v>
      </c>
      <c r="B92" s="119" t="s">
        <v>39</v>
      </c>
      <c r="C92" s="127" t="s">
        <v>172</v>
      </c>
      <c r="D92" s="15" t="s">
        <v>29</v>
      </c>
      <c r="E92" s="140">
        <v>0</v>
      </c>
      <c r="F92" s="87"/>
      <c r="G92" s="14"/>
      <c r="H92" s="14" t="s">
        <v>168</v>
      </c>
      <c r="I92" s="174"/>
      <c r="J92">
        <v>13.65</v>
      </c>
    </row>
    <row r="93" spans="1:11" ht="18.75" x14ac:dyDescent="0.25">
      <c r="A93" s="6" t="s">
        <v>163</v>
      </c>
      <c r="B93" s="6" t="s">
        <v>140</v>
      </c>
      <c r="C93" s="11" t="s">
        <v>134</v>
      </c>
      <c r="D93" s="11" t="s">
        <v>153</v>
      </c>
      <c r="E93" s="140">
        <v>0</v>
      </c>
      <c r="F93" s="11" t="s">
        <v>154</v>
      </c>
      <c r="G93" s="11" t="s">
        <v>79</v>
      </c>
      <c r="H93" s="11" t="s">
        <v>155</v>
      </c>
      <c r="I93" s="174"/>
      <c r="J93" s="93">
        <v>15.5</v>
      </c>
      <c r="K93" s="94">
        <v>26.2</v>
      </c>
    </row>
    <row r="94" spans="1:11" ht="18.75" x14ac:dyDescent="0.25">
      <c r="A94" s="6" t="s">
        <v>309</v>
      </c>
      <c r="B94" s="6" t="s">
        <v>327</v>
      </c>
      <c r="C94" s="11" t="s">
        <v>134</v>
      </c>
      <c r="D94" s="11" t="s">
        <v>328</v>
      </c>
      <c r="E94" s="140">
        <v>0</v>
      </c>
      <c r="F94" s="11"/>
      <c r="G94" s="11"/>
      <c r="H94" s="11"/>
      <c r="I94" s="174"/>
      <c r="J94" s="93">
        <v>14.1</v>
      </c>
      <c r="K94" s="94">
        <v>23.5</v>
      </c>
    </row>
    <row r="95" spans="1:11" ht="18.75" x14ac:dyDescent="0.25">
      <c r="A95" s="86" t="s">
        <v>20</v>
      </c>
      <c r="B95" s="17" t="s">
        <v>41</v>
      </c>
      <c r="C95" s="15" t="s">
        <v>45</v>
      </c>
      <c r="D95" s="15" t="s">
        <v>29</v>
      </c>
      <c r="E95" s="140">
        <v>0</v>
      </c>
      <c r="F95" s="87" t="s">
        <v>86</v>
      </c>
      <c r="G95" s="14"/>
      <c r="H95" s="14" t="s">
        <v>169</v>
      </c>
      <c r="I95" s="174"/>
      <c r="J95" s="93"/>
      <c r="K95" s="94"/>
    </row>
    <row r="96" spans="1:11" ht="18.75" x14ac:dyDescent="0.25">
      <c r="A96" s="86" t="s">
        <v>206</v>
      </c>
      <c r="B96" s="17" t="s">
        <v>251</v>
      </c>
      <c r="C96" s="15" t="s">
        <v>207</v>
      </c>
      <c r="D96" s="15" t="s">
        <v>29</v>
      </c>
      <c r="E96" s="10">
        <v>0</v>
      </c>
      <c r="F96" s="87"/>
      <c r="G96" s="14" t="s">
        <v>208</v>
      </c>
      <c r="H96" s="26" t="s">
        <v>209</v>
      </c>
      <c r="I96" s="175"/>
      <c r="J96" s="93">
        <v>15.5</v>
      </c>
      <c r="K96" s="94">
        <v>25</v>
      </c>
    </row>
    <row r="97" spans="1:11" ht="18.75" x14ac:dyDescent="0.25">
      <c r="A97" s="86" t="s">
        <v>324</v>
      </c>
      <c r="B97" s="17" t="s">
        <v>325</v>
      </c>
      <c r="C97" s="15" t="s">
        <v>143</v>
      </c>
      <c r="D97" s="15"/>
      <c r="E97" s="10"/>
      <c r="F97" s="87"/>
      <c r="G97" s="14"/>
      <c r="H97" s="26"/>
      <c r="I97" s="88"/>
      <c r="J97" s="93" t="s">
        <v>326</v>
      </c>
      <c r="K97" s="171"/>
    </row>
    <row r="98" spans="1:11" x14ac:dyDescent="0.25">
      <c r="A98" s="6" t="s">
        <v>88</v>
      </c>
      <c r="B98" s="6" t="s">
        <v>89</v>
      </c>
      <c r="C98" s="4" t="s">
        <v>90</v>
      </c>
      <c r="D98" s="4" t="s">
        <v>46</v>
      </c>
      <c r="E98" s="137">
        <v>0</v>
      </c>
      <c r="F98" s="22"/>
      <c r="G98" s="20" t="s">
        <v>79</v>
      </c>
      <c r="H98" s="20" t="s">
        <v>91</v>
      </c>
      <c r="I98" s="7"/>
      <c r="J98" s="95">
        <v>14.72</v>
      </c>
    </row>
    <row r="99" spans="1:11" x14ac:dyDescent="0.25">
      <c r="A99" s="6" t="s">
        <v>74</v>
      </c>
      <c r="B99" s="6" t="s">
        <v>75</v>
      </c>
      <c r="C99" s="4" t="s">
        <v>76</v>
      </c>
      <c r="D99" s="4" t="s">
        <v>46</v>
      </c>
      <c r="E99" s="20">
        <v>0</v>
      </c>
      <c r="F99" s="22"/>
      <c r="G99" s="20" t="s">
        <v>61</v>
      </c>
      <c r="H99" s="20" t="s">
        <v>73</v>
      </c>
      <c r="I99" s="7"/>
      <c r="J99" s="95">
        <v>14.75</v>
      </c>
      <c r="K99" t="s">
        <v>299</v>
      </c>
    </row>
    <row r="100" spans="1:11" x14ac:dyDescent="0.25">
      <c r="A100" s="6" t="s">
        <v>18</v>
      </c>
      <c r="B100" s="6" t="s">
        <v>234</v>
      </c>
      <c r="C100" s="4"/>
      <c r="D100" s="4"/>
      <c r="E100" s="20">
        <v>0</v>
      </c>
      <c r="F100" s="4"/>
      <c r="G100" s="4" t="s">
        <v>79</v>
      </c>
      <c r="H100" s="4" t="s">
        <v>219</v>
      </c>
      <c r="I100" s="7"/>
      <c r="J100" s="95">
        <v>14.75</v>
      </c>
      <c r="K100" s="96" t="s">
        <v>302</v>
      </c>
    </row>
    <row r="101" spans="1:11" x14ac:dyDescent="0.25">
      <c r="A101" s="6" t="s">
        <v>224</v>
      </c>
      <c r="B101" s="6" t="s">
        <v>268</v>
      </c>
      <c r="C101" s="4" t="s">
        <v>269</v>
      </c>
      <c r="D101" s="4" t="s">
        <v>46</v>
      </c>
      <c r="E101" s="20">
        <v>0</v>
      </c>
      <c r="F101" s="4"/>
      <c r="G101" s="4" t="s">
        <v>61</v>
      </c>
      <c r="H101" s="4" t="s">
        <v>267</v>
      </c>
      <c r="I101" s="7"/>
      <c r="J101" s="95">
        <v>14.75</v>
      </c>
      <c r="K101" s="96" t="s">
        <v>308</v>
      </c>
    </row>
    <row r="102" spans="1:11" x14ac:dyDescent="0.25">
      <c r="A102" s="6" t="s">
        <v>224</v>
      </c>
      <c r="B102" s="6" t="s">
        <v>270</v>
      </c>
      <c r="C102" s="4" t="s">
        <v>271</v>
      </c>
      <c r="D102" s="4" t="s">
        <v>46</v>
      </c>
      <c r="E102" s="20">
        <v>0</v>
      </c>
      <c r="F102" s="4"/>
      <c r="G102" s="4" t="s">
        <v>61</v>
      </c>
      <c r="H102" s="4" t="s">
        <v>272</v>
      </c>
      <c r="I102" s="7"/>
      <c r="J102" s="95">
        <v>14.75</v>
      </c>
      <c r="K102" s="94">
        <v>23</v>
      </c>
    </row>
    <row r="103" spans="1:11" x14ac:dyDescent="0.25">
      <c r="A103" s="6" t="s">
        <v>286</v>
      </c>
      <c r="B103" s="6" t="s">
        <v>287</v>
      </c>
      <c r="C103" s="4" t="s">
        <v>288</v>
      </c>
      <c r="D103" s="4" t="s">
        <v>289</v>
      </c>
      <c r="E103" s="20">
        <v>0</v>
      </c>
      <c r="F103" s="4"/>
      <c r="G103" s="4" t="s">
        <v>290</v>
      </c>
      <c r="H103" s="4" t="s">
        <v>291</v>
      </c>
      <c r="I103" s="7"/>
      <c r="J103" s="95"/>
    </row>
    <row r="104" spans="1:11" ht="18.75" x14ac:dyDescent="0.25">
      <c r="A104" s="6" t="s">
        <v>57</v>
      </c>
      <c r="B104" s="6"/>
      <c r="C104" s="4"/>
      <c r="D104" s="4"/>
      <c r="E104" s="28"/>
      <c r="F104" s="22"/>
      <c r="G104" s="4"/>
      <c r="H104" s="4"/>
      <c r="I104" s="7"/>
      <c r="J104" s="95"/>
    </row>
    <row r="105" spans="1:11" x14ac:dyDescent="0.25">
      <c r="A105" s="6"/>
      <c r="B105" s="6"/>
      <c r="C105" s="4"/>
      <c r="D105" s="4"/>
      <c r="E105" s="20"/>
      <c r="F105" s="22"/>
      <c r="G105" s="4"/>
      <c r="H105" s="4"/>
      <c r="I105" s="7"/>
      <c r="J105" s="95"/>
    </row>
    <row r="106" spans="1:11" x14ac:dyDescent="0.25">
      <c r="A106" s="6"/>
      <c r="B106" s="6"/>
      <c r="C106" s="4"/>
      <c r="D106" s="4"/>
      <c r="E106" s="20"/>
      <c r="F106" s="22"/>
      <c r="G106" s="4"/>
      <c r="H106" s="4"/>
      <c r="I106" s="7"/>
      <c r="J106" s="95"/>
    </row>
    <row r="107" spans="1:11" x14ac:dyDescent="0.25">
      <c r="A107" s="6"/>
      <c r="B107" s="6"/>
      <c r="C107" s="4"/>
      <c r="D107" s="4"/>
      <c r="E107" s="20"/>
      <c r="F107" s="22"/>
      <c r="G107" s="4"/>
      <c r="H107" s="4"/>
      <c r="I107" s="7"/>
      <c r="J107" s="95"/>
    </row>
    <row r="108" spans="1:11" x14ac:dyDescent="0.25">
      <c r="A108" s="6"/>
      <c r="B108" s="6"/>
      <c r="C108" s="4"/>
      <c r="D108" s="4"/>
      <c r="E108" s="20"/>
      <c r="F108" s="22"/>
      <c r="G108" s="4"/>
      <c r="H108" s="4"/>
      <c r="I108" s="7"/>
      <c r="J108" s="95"/>
    </row>
    <row r="109" spans="1:11" x14ac:dyDescent="0.25">
      <c r="A109" s="6"/>
      <c r="I109" s="7"/>
    </row>
    <row r="110" spans="1:11" x14ac:dyDescent="0.25">
      <c r="A110" s="27"/>
      <c r="B110" s="27"/>
      <c r="C110" s="97"/>
      <c r="D110" s="97"/>
      <c r="E110" s="98"/>
      <c r="F110" s="99"/>
      <c r="G110" s="97"/>
      <c r="H110" s="97"/>
      <c r="I110" s="100"/>
      <c r="J110" s="95"/>
      <c r="K110" s="101"/>
    </row>
    <row r="111" spans="1:11" x14ac:dyDescent="0.25">
      <c r="I111" s="31">
        <f>SUM(I2:I109)</f>
        <v>215.50399999999999</v>
      </c>
    </row>
  </sheetData>
  <autoFilter ref="A2:L10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1A334-6637-4DA4-A833-2ECABE27B5A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Offres</vt:lpstr>
      <vt:lpstr>Feuil1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DELABORDE Patrick</cp:lastModifiedBy>
  <cp:lastPrinted>2017-09-04T15:19:41Z</cp:lastPrinted>
  <dcterms:created xsi:type="dcterms:W3CDTF">2015-06-22T12:27:09Z</dcterms:created>
  <dcterms:modified xsi:type="dcterms:W3CDTF">2019-07-01T16:46:24Z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