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</sheets>
  <definedNames>
    <definedName name="_xlnm._FilterDatabase" localSheetId="0" hidden="1">'Suivi Offres'!$A$2:$G$79</definedName>
  </definedNames>
  <calcPr calcId="145621"/>
</workbook>
</file>

<file path=xl/calcChain.xml><?xml version="1.0" encoding="utf-8"?>
<calcChain xmlns="http://schemas.openxmlformats.org/spreadsheetml/2006/main">
  <c r="G80" i="35" l="1"/>
  <c r="H46" i="35"/>
  <c r="I46" i="35" s="1"/>
</calcChain>
</file>

<file path=xl/sharedStrings.xml><?xml version="1.0" encoding="utf-8"?>
<sst xmlns="http://schemas.openxmlformats.org/spreadsheetml/2006/main" count="310" uniqueCount="216">
  <si>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</si>
  <si>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</si>
  <si>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</si>
  <si>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</si>
  <si>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</si>
  <si>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</si>
  <si>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</si>
  <si>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</si>
  <si>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</si>
  <si>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</si>
  <si>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</si>
  <si>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</si>
  <si>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</si>
  <si>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</si>
  <si>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</si>
  <si>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</si>
  <si>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</si>
  <si>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</si>
  <si>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</si>
  <si>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</si>
  <si>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</si>
  <si>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</si>
  <si>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</si>
  <si>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</si>
  <si>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</si>
  <si>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</si>
  <si>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</si>
  <si>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</si>
  <si>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</si>
  <si>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</si>
  <si>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</si>
  <si>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</si>
  <si>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</si>
  <si>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</si>
  <si>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</si>
  <si>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</si>
  <si>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</si>
  <si>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</si>
  <si>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</si>
  <si>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</si>
  <si>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</si>
  <si>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</si>
  <si>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</si>
  <si>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</si>
  <si>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</si>
  <si>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</si>
  <si>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</si>
  <si>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</si>
  <si>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</si>
  <si>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</si>
  <si>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</si>
  <si>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</si>
  <si>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</si>
  <si>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</si>
  <si>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</si>
  <si>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</si>
  <si>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</si>
  <si>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</si>
  <si>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***</t>
  </si>
  <si>
    <t>Volume Commandé</t>
  </si>
  <si>
    <t>Transpart / Leonardo</t>
  </si>
  <si>
    <t>Barème Plats</t>
  </si>
  <si>
    <t>AMS 6931, 200 mm</t>
  </si>
  <si>
    <t xml:space="preserve">4,5 tonnes /an </t>
  </si>
  <si>
    <t>AMM</t>
  </si>
  <si>
    <t>Plats 220x 140</t>
  </si>
  <si>
    <t>1400 kg</t>
  </si>
  <si>
    <t xml:space="preserve">AMS 4928 140 mm </t>
  </si>
  <si>
    <t>4,5 tonnes</t>
  </si>
  <si>
    <t>Rafael</t>
  </si>
  <si>
    <t>AMS 4928  115 mm</t>
  </si>
  <si>
    <t>4 tonnes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</si>
  <si>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</si>
  <si>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</si>
  <si>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</si>
  <si>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</si>
  <si>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</si>
  <si>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</si>
  <si>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Transpart /leonardo</t>
  </si>
  <si>
    <t>Lingot AMS 4928</t>
  </si>
  <si>
    <t>Indus</t>
  </si>
  <si>
    <t>5 500 kg</t>
  </si>
  <si>
    <t>Stock 330 mm AMS 4928</t>
  </si>
  <si>
    <t>B348 + US Options entre 115 et 205 mm</t>
  </si>
  <si>
    <t>Otto Fuchs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</si>
  <si>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</si>
  <si>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</si>
  <si>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</si>
  <si>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</si>
  <si>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420 tonnes/an dès 2019</t>
  </si>
  <si>
    <t>UKAD</t>
  </si>
  <si>
    <t>21 tonnes</t>
  </si>
  <si>
    <t>UACE</t>
  </si>
  <si>
    <t>1 barres 240 mm</t>
  </si>
  <si>
    <t>Mise en place DP</t>
  </si>
  <si>
    <t>Essai Extrusion</t>
  </si>
  <si>
    <t>1250 kg</t>
  </si>
  <si>
    <t>7 tonnes</t>
  </si>
  <si>
    <t>IFA</t>
  </si>
  <si>
    <t>6 à 12 lingots</t>
  </si>
  <si>
    <t>40 tonnes</t>
  </si>
  <si>
    <t>ADAMET / Yasa Boeing</t>
  </si>
  <si>
    <t>Billettes essai extrusion, AMS 4928.</t>
  </si>
  <si>
    <t>Bôhler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</si>
  <si>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</si>
  <si>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</si>
  <si>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</si>
  <si>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</si>
  <si>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</si>
  <si>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</si>
  <si>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</si>
  <si>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</si>
  <si>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</si>
  <si>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</si>
  <si>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</si>
  <si>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</si>
  <si>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</si>
  <si>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</si>
  <si>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</si>
  <si>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</si>
  <si>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</si>
  <si>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</si>
  <si>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ACNIS / Aerometals</t>
  </si>
  <si>
    <t>1000 kg</t>
  </si>
  <si>
    <t>252 mm</t>
  </si>
  <si>
    <t xml:space="preserve">Aero </t>
  </si>
  <si>
    <t>31 tonnes</t>
  </si>
  <si>
    <t>CHW</t>
  </si>
  <si>
    <t>Gr 5</t>
  </si>
  <si>
    <t>7,5 tonnes</t>
  </si>
  <si>
    <t>Billettes AMS  300 mm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</si>
  <si>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</si>
  <si>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</si>
  <si>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</si>
  <si>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</si>
  <si>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</si>
  <si>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</si>
  <si>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</si>
  <si>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Viive compétition de VSMPO, prochain round 2019</t>
  </si>
  <si>
    <t>Défense ?</t>
  </si>
  <si>
    <t>MHPS</t>
  </si>
  <si>
    <t>Energie</t>
  </si>
  <si>
    <t>15 tonnes 2019, DP 130 mm</t>
  </si>
  <si>
    <t>2 tonnes, 145 mm</t>
  </si>
  <si>
    <t>Tardy</t>
  </si>
  <si>
    <t>250 kg 200 mm</t>
  </si>
  <si>
    <t>0,2 tonnes</t>
  </si>
  <si>
    <t>Mécanique</t>
  </si>
  <si>
    <t>200 kg</t>
  </si>
  <si>
    <t>Panerai</t>
  </si>
  <si>
    <t>10 tonnes 2019</t>
  </si>
  <si>
    <t>0,15 tonnes</t>
  </si>
  <si>
    <t>Horlogerie</t>
  </si>
  <si>
    <t>150 kg</t>
  </si>
  <si>
    <t>2 barres 240 mm</t>
  </si>
  <si>
    <t>1,6 tonnes</t>
  </si>
  <si>
    <t>Billettes 150 et 125 mm</t>
  </si>
  <si>
    <t>5,3 tonnes</t>
  </si>
  <si>
    <t>Forgital</t>
  </si>
  <si>
    <t xml:space="preserve">400 mm </t>
  </si>
  <si>
    <t>5 tonnes</t>
  </si>
  <si>
    <t>Shimadzu</t>
  </si>
  <si>
    <t>2,7 tonnes</t>
  </si>
  <si>
    <t xml:space="preserve">145 mm, </t>
  </si>
  <si>
    <t>1,4 tonnes</t>
  </si>
  <si>
    <t>AEQUS</t>
  </si>
  <si>
    <t>1 tonne/mois</t>
  </si>
  <si>
    <t>VILMAR</t>
  </si>
  <si>
    <t>600 et 400 mm</t>
  </si>
  <si>
    <t>45 tonnes</t>
  </si>
  <si>
    <t>153 mm</t>
  </si>
  <si>
    <t>Lingot</t>
  </si>
  <si>
    <t>Transpart</t>
  </si>
  <si>
    <t>Plats 500*250</t>
  </si>
  <si>
    <t>6 tonnes</t>
  </si>
  <si>
    <t>115 mm</t>
  </si>
  <si>
    <t>1 tonne</t>
  </si>
  <si>
    <t>Client / Sujet</t>
  </si>
  <si>
    <t>Billettes 330 mm, 167 tonnes/an</t>
  </si>
  <si>
    <t>Rolls Royce</t>
  </si>
  <si>
    <t>200 tonnes/an à partir de 2021</t>
  </si>
  <si>
    <t>160 mm</t>
  </si>
  <si>
    <t>Barres 76 , 127, 178 mm</t>
  </si>
  <si>
    <t>Manoir</t>
  </si>
  <si>
    <t>200 mm</t>
  </si>
  <si>
    <t>15 tonnes 2019</t>
  </si>
  <si>
    <t>Non Aéro</t>
  </si>
  <si>
    <t>Brami P</t>
  </si>
  <si>
    <t>750 mm bingot</t>
  </si>
  <si>
    <t>1,5 tonne</t>
  </si>
  <si>
    <t>Brami F</t>
  </si>
  <si>
    <t>Perdu</t>
  </si>
  <si>
    <t xml:space="preserve">plats 102 x 162 </t>
  </si>
  <si>
    <t>potentiel</t>
  </si>
  <si>
    <t>3,5 tonnes</t>
  </si>
  <si>
    <t>KYB</t>
  </si>
  <si>
    <t>97 mm</t>
  </si>
  <si>
    <t>MIDHANI</t>
  </si>
  <si>
    <t>150 à 200 mm pour refusion.</t>
  </si>
  <si>
    <t>9 tonnes</t>
  </si>
  <si>
    <t>SST</t>
  </si>
  <si>
    <t>76 à 140 mm</t>
  </si>
  <si>
    <t>30 tonnes</t>
  </si>
  <si>
    <t>Bloc</t>
  </si>
  <si>
    <t>710 kg</t>
  </si>
  <si>
    <t xml:space="preserve">Carré 90 </t>
  </si>
  <si>
    <t>50 m</t>
  </si>
  <si>
    <t>Superior Thread</t>
  </si>
  <si>
    <t>6 tonnes/an</t>
  </si>
  <si>
    <t>Rond 101,6</t>
  </si>
  <si>
    <t xml:space="preserve">Rond 240 </t>
  </si>
  <si>
    <t>Test</t>
  </si>
  <si>
    <t>Airbus / Pamiers (Gear Beam)</t>
  </si>
  <si>
    <t xml:space="preserve">6 tonnes </t>
  </si>
  <si>
    <t>145 mm</t>
  </si>
  <si>
    <t>2,8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</si>
</sst>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tonnes&quot;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6" applyNumberFormat="0" applyFill="0" applyAlignment="0" applyProtection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3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7" fillId="5" borderId="2" xfId="0" applyFont="1" applyFill="1" applyBorder="1" applyAlignment="1">
      <alignment vertical="top" wrapText="1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left" vertical="top" wrapText="1"/>
    </xf>
    <xf numFmtId="164" fontId="10" fillId="0" borderId="0" xfId="0" applyNumberFormat="1" applyFont="1" applyAlignment="1">
      <alignment horizontal="center" vertical="center"/>
    </xf>
    <xf numFmtId="0" fontId="0" fillId="3" borderId="7" xfId="0" applyFont="1" applyFill="1" applyBorder="1" applyAlignment="1">
      <alignment vertical="top"/>
    </xf>
    <xf numFmtId="0" fontId="0" fillId="3" borderId="5" xfId="0" applyFont="1" applyFill="1" applyBorder="1" applyAlignment="1">
      <alignment vertical="top" wrapText="1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4" xfId="0" applyNumberFormat="1" applyFill="1" applyBorder="1" applyAlignment="1">
      <alignment horizontal="center" vertical="top"/>
    </xf>
    <xf numFmtId="16" fontId="1" fillId="4" borderId="4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top"/>
    </xf>
    <xf numFmtId="0" fontId="0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top"/>
    </xf>
    <xf numFmtId="0" fontId="0" fillId="0" borderId="9" xfId="0" applyFont="1" applyBorder="1" applyAlignment="1">
      <alignment vertical="top"/>
    </xf>
    <xf numFmtId="0" fontId="0" fillId="0" borderId="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16" fontId="1" fillId="4" borderId="14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vertical="top" wrapText="1"/>
    </xf>
    <xf numFmtId="0" fontId="0" fillId="0" borderId="13" xfId="0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3" xfId="0" applyNumberFormat="1" applyBorder="1" applyAlignment="1">
      <alignment horizontal="center" vertical="top"/>
    </xf>
    <xf numFmtId="16" fontId="1" fillId="0" borderId="1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6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top"/>
    </xf>
    <xf numFmtId="0" fontId="6" fillId="5" borderId="2" xfId="0" applyNumberFormat="1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top"/>
    </xf>
    <xf numFmtId="0" fontId="7" fillId="5" borderId="2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9" fontId="9" fillId="0" borderId="2" xfId="0" applyNumberFormat="1" applyFont="1" applyBorder="1" applyAlignment="1">
      <alignment horizontal="center" vertical="top"/>
    </xf>
    <xf numFmtId="9" fontId="6" fillId="0" borderId="14" xfId="0" applyNumberFormat="1" applyFont="1" applyFill="1" applyBorder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8" xfId="0" applyBorder="1" applyAlignment="1">
      <alignment vertical="top"/>
    </xf>
    <xf numFmtId="0" fontId="0" fillId="0" borderId="14" xfId="0" applyBorder="1" applyAlignment="1">
      <alignment horizontal="center" vertical="top"/>
    </xf>
    <xf numFmtId="9" fontId="6" fillId="0" borderId="2" xfId="0" applyNumberFormat="1" applyFont="1" applyFill="1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1" fillId="0" borderId="2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top"/>
    </xf>
    <xf numFmtId="0" fontId="7" fillId="6" borderId="2" xfId="0" applyFont="1" applyFill="1" applyBorder="1" applyAlignment="1">
      <alignment vertical="top" wrapText="1"/>
    </xf>
    <xf numFmtId="0" fontId="7" fillId="6" borderId="2" xfId="0" applyFont="1" applyFill="1" applyBorder="1" applyAlignment="1">
      <alignment horizontal="center" vertical="top"/>
    </xf>
    <xf numFmtId="9" fontId="6" fillId="6" borderId="2" xfId="0" applyNumberFormat="1" applyFont="1" applyFill="1" applyBorder="1" applyAlignment="1">
      <alignment horizontal="center" vertical="top"/>
    </xf>
    <xf numFmtId="0" fontId="7" fillId="6" borderId="2" xfId="0" applyNumberFormat="1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center"/>
    </xf>
    <xf numFmtId="9" fontId="9" fillId="6" borderId="2" xfId="0" applyNumberFormat="1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</cellXfs>
  <cellStyles count="4">
    <cellStyle name="Neutral 2" xfId="1"/>
    <cellStyle name="Normal" xfId="0" builtinId="0"/>
    <cellStyle name="Normal 2" xfId="2"/>
    <cellStyle name="Total 2" xfId="3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340179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80"/>
  <sheetViews>
    <sheetView showGridLines="0" tabSelected="1" zoomScale="80" zoomScaleNormal="80" workbookViewId="0">
      <selection activeCell="I87" sqref="I87"/>
    </sheetView>
  </sheetViews>
  <sheetFormatPr baseColWidth="10" defaultRowHeight="15" x14ac:dyDescent="0.25"/>
  <cols>
    <col min="1" max="1" width="34.85546875" style="5" customWidth="1"/>
    <col min="2" max="2" width="43.85546875" style="5" customWidth="1"/>
    <col min="3" max="3" width="25" style="1" hidden="1" customWidth="1"/>
    <col min="4" max="4" width="20.42578125" style="1" customWidth="1"/>
    <col min="5" max="5" width="21.42578125" style="1" bestFit="1" customWidth="1"/>
    <col min="6" max="6" width="21.42578125" style="1" customWidth="1"/>
    <col min="7" max="7" width="17.28515625" style="9" customWidth="1"/>
  </cols>
  <sheetData>
    <row r="1" spans="1:7" ht="34.5" customHeight="1" thickBot="1" x14ac:dyDescent="0.3">
      <c r="A1" s="70" t="s">
        <v>72</v>
      </c>
      <c r="B1" s="71"/>
      <c r="C1" s="71"/>
      <c r="D1" s="71"/>
      <c r="E1" s="71"/>
      <c r="F1" s="71"/>
      <c r="G1" s="71"/>
    </row>
    <row r="2" spans="1:7" s="15" customFormat="1" ht="75.75" thickBot="1" x14ac:dyDescent="0.3">
      <c r="A2" s="36" t="s">
        <v>177</v>
      </c>
      <c r="B2" s="37" t="s">
        <v>25</v>
      </c>
      <c r="C2" s="37" t="s">
        <v>193</v>
      </c>
      <c r="D2" s="37" t="s">
        <v>23</v>
      </c>
      <c r="E2" s="37" t="s">
        <v>27</v>
      </c>
      <c r="F2" s="38" t="s">
        <v>59</v>
      </c>
      <c r="G2" s="50" t="s">
        <v>137</v>
      </c>
    </row>
    <row r="3" spans="1:7" ht="15.75" hidden="1" customHeight="1" thickBot="1" x14ac:dyDescent="0.25">
      <c r="A3" s="39" t="s">
        <v>0</v>
      </c>
      <c r="B3" s="40"/>
      <c r="C3" s="41"/>
      <c r="D3" s="41"/>
      <c r="E3" s="42">
        <v>0</v>
      </c>
      <c r="F3" s="43"/>
      <c r="G3" s="44" t="s">
        <v>1</v>
      </c>
    </row>
    <row r="4" spans="1:7" ht="15.75" hidden="1" thickBot="1" x14ac:dyDescent="0.3">
      <c r="A4" s="51" t="s">
        <v>109</v>
      </c>
      <c r="B4" s="52" t="s">
        <v>131</v>
      </c>
      <c r="C4" s="53" t="s">
        <v>110</v>
      </c>
      <c r="D4" s="53" t="s">
        <v>111</v>
      </c>
      <c r="E4" s="54" t="s">
        <v>132</v>
      </c>
      <c r="F4" s="55" t="s">
        <v>112</v>
      </c>
      <c r="G4" s="56"/>
    </row>
    <row r="5" spans="1:7" ht="27" hidden="1" customHeight="1" x14ac:dyDescent="0.25">
      <c r="A5" s="33" t="s">
        <v>4</v>
      </c>
      <c r="B5" s="45"/>
      <c r="C5" s="34">
        <v>5.5</v>
      </c>
      <c r="D5" s="46"/>
      <c r="E5" s="47">
        <v>0</v>
      </c>
      <c r="F5" s="48"/>
      <c r="G5" s="49"/>
    </row>
    <row r="6" spans="1:7" ht="135" hidden="1" customHeight="1" x14ac:dyDescent="0.25">
      <c r="A6" s="6" t="s">
        <v>19</v>
      </c>
      <c r="B6" s="14"/>
      <c r="C6" s="2">
        <v>275</v>
      </c>
      <c r="D6" s="13"/>
      <c r="E6" s="12">
        <v>0</v>
      </c>
      <c r="F6" s="20"/>
      <c r="G6" s="10" t="s">
        <v>14</v>
      </c>
    </row>
    <row r="7" spans="1:7" ht="90" hidden="1" customHeight="1" x14ac:dyDescent="0.25">
      <c r="A7" s="6" t="s">
        <v>5</v>
      </c>
      <c r="B7" s="14"/>
      <c r="C7" s="2" t="s">
        <v>2</v>
      </c>
      <c r="D7" s="13"/>
      <c r="E7" s="12">
        <v>0</v>
      </c>
      <c r="F7" s="20"/>
      <c r="G7" s="10" t="s">
        <v>14</v>
      </c>
    </row>
    <row r="8" spans="1:7" ht="75" hidden="1" customHeight="1" x14ac:dyDescent="0.25">
      <c r="A8" s="6" t="s">
        <v>13</v>
      </c>
      <c r="B8" s="14"/>
      <c r="C8" s="2" t="s">
        <v>2</v>
      </c>
      <c r="D8" s="13"/>
      <c r="E8" s="12">
        <v>0</v>
      </c>
      <c r="F8" s="20"/>
      <c r="G8" s="3"/>
    </row>
    <row r="9" spans="1:7" ht="33" hidden="1" customHeight="1" x14ac:dyDescent="0.25">
      <c r="A9" s="6" t="s">
        <v>6</v>
      </c>
      <c r="B9" s="14"/>
      <c r="C9" s="2"/>
      <c r="D9" s="13"/>
      <c r="E9" s="11">
        <v>0</v>
      </c>
      <c r="F9" s="20"/>
      <c r="G9" s="3"/>
    </row>
    <row r="10" spans="1:7" ht="45" hidden="1" customHeight="1" x14ac:dyDescent="0.25">
      <c r="A10" s="26" t="s">
        <v>9</v>
      </c>
      <c r="B10" s="27"/>
      <c r="C10" s="28" t="s">
        <v>7</v>
      </c>
      <c r="D10" s="29"/>
      <c r="E10" s="30">
        <v>0</v>
      </c>
      <c r="F10" s="31"/>
      <c r="G10" s="32"/>
    </row>
    <row r="11" spans="1:7" ht="18.75" x14ac:dyDescent="0.25">
      <c r="A11" s="58" t="s">
        <v>10</v>
      </c>
      <c r="B11" s="59" t="s">
        <v>30</v>
      </c>
      <c r="C11" s="60" t="s">
        <v>35</v>
      </c>
      <c r="D11" s="18" t="s">
        <v>31</v>
      </c>
      <c r="E11" s="23" t="s">
        <v>50</v>
      </c>
      <c r="F11" s="61">
        <v>6.2</v>
      </c>
      <c r="G11" s="62">
        <v>14</v>
      </c>
    </row>
    <row r="12" spans="1:7" ht="18.75" x14ac:dyDescent="0.25">
      <c r="A12" s="63" t="s">
        <v>18</v>
      </c>
      <c r="B12" s="22" t="s">
        <v>47</v>
      </c>
      <c r="C12" s="57" t="s">
        <v>52</v>
      </c>
      <c r="D12" s="18" t="s">
        <v>43</v>
      </c>
      <c r="E12" s="23" t="s">
        <v>50</v>
      </c>
      <c r="F12" s="64">
        <v>5.5</v>
      </c>
      <c r="G12" s="62">
        <v>7</v>
      </c>
    </row>
    <row r="13" spans="1:7" ht="18.75" x14ac:dyDescent="0.25">
      <c r="A13" s="63" t="s">
        <v>60</v>
      </c>
      <c r="B13" s="22" t="s">
        <v>74</v>
      </c>
      <c r="C13" s="57" t="s">
        <v>85</v>
      </c>
      <c r="D13" s="18" t="s">
        <v>46</v>
      </c>
      <c r="E13" s="23" t="s">
        <v>50</v>
      </c>
      <c r="F13" s="64" t="s">
        <v>96</v>
      </c>
      <c r="G13" s="62">
        <v>7</v>
      </c>
    </row>
    <row r="14" spans="1:7" ht="18.75" x14ac:dyDescent="0.25">
      <c r="A14" s="63" t="s">
        <v>101</v>
      </c>
      <c r="B14" s="22" t="s">
        <v>62</v>
      </c>
      <c r="C14" s="57" t="s">
        <v>63</v>
      </c>
      <c r="D14" s="18" t="s">
        <v>46</v>
      </c>
      <c r="E14" s="23" t="s">
        <v>50</v>
      </c>
      <c r="F14" s="64" t="s">
        <v>68</v>
      </c>
      <c r="G14" s="62">
        <v>7</v>
      </c>
    </row>
    <row r="15" spans="1:7" ht="18.75" x14ac:dyDescent="0.25">
      <c r="A15" s="63" t="s">
        <v>12</v>
      </c>
      <c r="B15" s="22" t="s">
        <v>79</v>
      </c>
      <c r="C15" s="57">
        <v>7</v>
      </c>
      <c r="D15" s="18" t="s">
        <v>80</v>
      </c>
      <c r="E15" s="23" t="s">
        <v>50</v>
      </c>
      <c r="F15" s="64" t="s">
        <v>97</v>
      </c>
      <c r="G15" s="62">
        <v>7</v>
      </c>
    </row>
    <row r="16" spans="1:7" ht="18.75" x14ac:dyDescent="0.25">
      <c r="A16" s="63" t="s">
        <v>98</v>
      </c>
      <c r="B16" s="22" t="s">
        <v>79</v>
      </c>
      <c r="C16" s="57" t="s">
        <v>99</v>
      </c>
      <c r="D16" s="18" t="s">
        <v>134</v>
      </c>
      <c r="E16" s="23" t="s">
        <v>50</v>
      </c>
      <c r="F16" s="64" t="s">
        <v>100</v>
      </c>
      <c r="G16" s="62">
        <v>42</v>
      </c>
    </row>
    <row r="17" spans="1:7" ht="22.5" customHeight="1" x14ac:dyDescent="0.25">
      <c r="A17" s="63" t="s">
        <v>86</v>
      </c>
      <c r="B17" s="22" t="s">
        <v>88</v>
      </c>
      <c r="C17" s="57" t="s">
        <v>87</v>
      </c>
      <c r="D17" s="18" t="s">
        <v>46</v>
      </c>
      <c r="E17" s="23" t="s">
        <v>50</v>
      </c>
      <c r="F17" s="64" t="s">
        <v>87</v>
      </c>
      <c r="G17" s="62">
        <v>7</v>
      </c>
    </row>
    <row r="18" spans="1:7" ht="18.75" x14ac:dyDescent="0.25">
      <c r="A18" s="63" t="s">
        <v>90</v>
      </c>
      <c r="B18" s="22" t="s">
        <v>79</v>
      </c>
      <c r="C18" s="57" t="s">
        <v>91</v>
      </c>
      <c r="D18" s="18" t="s">
        <v>94</v>
      </c>
      <c r="E18" s="23" t="s">
        <v>50</v>
      </c>
      <c r="F18" s="64" t="s">
        <v>91</v>
      </c>
      <c r="G18" s="62">
        <v>21</v>
      </c>
    </row>
    <row r="19" spans="1:7" ht="18.75" x14ac:dyDescent="0.25">
      <c r="A19" s="63" t="s">
        <v>92</v>
      </c>
      <c r="B19" s="22" t="s">
        <v>102</v>
      </c>
      <c r="C19" s="57" t="s">
        <v>93</v>
      </c>
      <c r="D19" s="18" t="s">
        <v>95</v>
      </c>
      <c r="E19" s="23" t="s">
        <v>50</v>
      </c>
      <c r="F19" s="64" t="s">
        <v>108</v>
      </c>
      <c r="G19" s="62">
        <v>1.3</v>
      </c>
    </row>
    <row r="20" spans="1:7" ht="18.75" hidden="1" x14ac:dyDescent="0.25">
      <c r="A20" s="63" t="s">
        <v>10</v>
      </c>
      <c r="B20" s="22" t="s">
        <v>49</v>
      </c>
      <c r="C20" s="57" t="s">
        <v>48</v>
      </c>
      <c r="D20" s="18" t="s">
        <v>46</v>
      </c>
      <c r="E20" s="23">
        <v>0</v>
      </c>
      <c r="F20" s="64"/>
      <c r="G20" s="62"/>
    </row>
    <row r="21" spans="1:7" ht="18.75" hidden="1" x14ac:dyDescent="0.25">
      <c r="A21" s="63" t="s">
        <v>57</v>
      </c>
      <c r="B21" s="22"/>
      <c r="C21" s="57"/>
      <c r="D21" s="18"/>
      <c r="E21" s="23" t="s">
        <v>58</v>
      </c>
      <c r="F21" s="64"/>
      <c r="G21" s="62"/>
    </row>
    <row r="22" spans="1:7" ht="18.75" x14ac:dyDescent="0.25">
      <c r="A22" s="63" t="s">
        <v>84</v>
      </c>
      <c r="B22" s="22" t="s">
        <v>143</v>
      </c>
      <c r="C22" s="57" t="s">
        <v>121</v>
      </c>
      <c r="D22" s="18" t="s">
        <v>2</v>
      </c>
      <c r="E22" s="23" t="s">
        <v>50</v>
      </c>
      <c r="F22" s="64" t="s">
        <v>121</v>
      </c>
      <c r="G22" s="62">
        <v>2.6</v>
      </c>
    </row>
    <row r="23" spans="1:7" ht="18.75" x14ac:dyDescent="0.25">
      <c r="A23" s="63" t="s">
        <v>144</v>
      </c>
      <c r="B23" s="22" t="s">
        <v>145</v>
      </c>
      <c r="C23" s="57" t="s">
        <v>146</v>
      </c>
      <c r="D23" s="18" t="s">
        <v>147</v>
      </c>
      <c r="E23" s="23" t="s">
        <v>50</v>
      </c>
      <c r="F23" s="64" t="s">
        <v>148</v>
      </c>
      <c r="G23" s="62">
        <v>0.3</v>
      </c>
    </row>
    <row r="24" spans="1:7" ht="37.5" hidden="1" x14ac:dyDescent="0.25">
      <c r="A24" s="63" t="s">
        <v>11</v>
      </c>
      <c r="B24" s="22" t="s">
        <v>39</v>
      </c>
      <c r="C24" s="57" t="s">
        <v>138</v>
      </c>
      <c r="D24" s="18" t="s">
        <v>29</v>
      </c>
      <c r="E24" s="23">
        <v>0</v>
      </c>
      <c r="F24" s="64"/>
      <c r="G24" s="62"/>
    </row>
    <row r="25" spans="1:7" ht="18.75" x14ac:dyDescent="0.25">
      <c r="A25" s="63" t="s">
        <v>92</v>
      </c>
      <c r="B25" s="22" t="s">
        <v>102</v>
      </c>
      <c r="C25" s="57" t="s">
        <v>154</v>
      </c>
      <c r="D25" s="18" t="s">
        <v>95</v>
      </c>
      <c r="E25" s="23" t="s">
        <v>50</v>
      </c>
      <c r="F25" s="64" t="s">
        <v>155</v>
      </c>
      <c r="G25" s="62">
        <v>2.1</v>
      </c>
    </row>
    <row r="26" spans="1:7" ht="18.75" x14ac:dyDescent="0.25">
      <c r="A26" s="63" t="s">
        <v>12</v>
      </c>
      <c r="B26" s="22" t="s">
        <v>171</v>
      </c>
      <c r="C26" s="57" t="s">
        <v>97</v>
      </c>
      <c r="D26" s="18" t="s">
        <v>80</v>
      </c>
      <c r="E26" s="23" t="s">
        <v>50</v>
      </c>
      <c r="F26" s="64" t="s">
        <v>97</v>
      </c>
      <c r="G26" s="62">
        <v>7</v>
      </c>
    </row>
    <row r="27" spans="1:7" ht="18.75" x14ac:dyDescent="0.25">
      <c r="A27" s="63" t="s">
        <v>172</v>
      </c>
      <c r="B27" s="22" t="s">
        <v>175</v>
      </c>
      <c r="C27" s="57" t="s">
        <v>176</v>
      </c>
      <c r="D27" s="18" t="s">
        <v>29</v>
      </c>
      <c r="E27" s="23" t="s">
        <v>50</v>
      </c>
      <c r="F27" s="64" t="s">
        <v>176</v>
      </c>
      <c r="G27" s="62">
        <v>1.3</v>
      </c>
    </row>
    <row r="28" spans="1:7" ht="18.75" x14ac:dyDescent="0.25">
      <c r="A28" s="63" t="s">
        <v>149</v>
      </c>
      <c r="B28" s="22" t="s">
        <v>150</v>
      </c>
      <c r="C28" s="57" t="s">
        <v>151</v>
      </c>
      <c r="D28" s="18" t="s">
        <v>152</v>
      </c>
      <c r="E28" s="23" t="s">
        <v>50</v>
      </c>
      <c r="F28" s="64" t="s">
        <v>153</v>
      </c>
      <c r="G28" s="62">
        <v>0.2</v>
      </c>
    </row>
    <row r="29" spans="1:7" ht="18.75" x14ac:dyDescent="0.25">
      <c r="A29" s="63" t="s">
        <v>165</v>
      </c>
      <c r="B29" s="22" t="s">
        <v>170</v>
      </c>
      <c r="C29" s="57" t="s">
        <v>166</v>
      </c>
      <c r="D29" s="18" t="s">
        <v>29</v>
      </c>
      <c r="E29" s="23" t="s">
        <v>50</v>
      </c>
      <c r="F29" s="64" t="s">
        <v>213</v>
      </c>
      <c r="G29" s="62">
        <v>7</v>
      </c>
    </row>
    <row r="30" spans="1:7" ht="18.75" x14ac:dyDescent="0.25">
      <c r="A30" s="63" t="s">
        <v>84</v>
      </c>
      <c r="B30" s="22" t="s">
        <v>214</v>
      </c>
      <c r="C30" s="57" t="s">
        <v>194</v>
      </c>
      <c r="D30" s="18" t="s">
        <v>46</v>
      </c>
      <c r="E30" s="23" t="s">
        <v>50</v>
      </c>
      <c r="F30" s="64" t="s">
        <v>194</v>
      </c>
      <c r="G30" s="62">
        <v>4.5</v>
      </c>
    </row>
    <row r="31" spans="1:7" ht="18.75" x14ac:dyDescent="0.25">
      <c r="A31" s="63" t="s">
        <v>92</v>
      </c>
      <c r="B31" s="22" t="s">
        <v>210</v>
      </c>
      <c r="C31" s="57">
        <v>2.83</v>
      </c>
      <c r="D31" s="18" t="s">
        <v>211</v>
      </c>
      <c r="E31" s="23" t="s">
        <v>50</v>
      </c>
      <c r="F31" s="64" t="s">
        <v>215</v>
      </c>
      <c r="G31" s="62">
        <v>3.7</v>
      </c>
    </row>
    <row r="32" spans="1:7" ht="18.75" x14ac:dyDescent="0.25">
      <c r="A32" s="78" t="s">
        <v>75</v>
      </c>
      <c r="B32" s="79" t="s">
        <v>76</v>
      </c>
      <c r="C32" s="57" t="s">
        <v>89</v>
      </c>
      <c r="D32" s="80" t="s">
        <v>46</v>
      </c>
      <c r="E32" s="81">
        <v>1</v>
      </c>
      <c r="F32" s="82"/>
      <c r="G32" s="83"/>
    </row>
    <row r="33" spans="1:9" ht="18.75" x14ac:dyDescent="0.25">
      <c r="A33" s="78" t="s">
        <v>17</v>
      </c>
      <c r="B33" s="79" t="s">
        <v>51</v>
      </c>
      <c r="C33" s="57" t="s">
        <v>40</v>
      </c>
      <c r="D33" s="80" t="s">
        <v>29</v>
      </c>
      <c r="E33" s="81">
        <v>0.95</v>
      </c>
      <c r="F33" s="82"/>
      <c r="G33" s="83"/>
    </row>
    <row r="34" spans="1:9" ht="18.75" hidden="1" x14ac:dyDescent="0.25">
      <c r="A34" s="72" t="s">
        <v>133</v>
      </c>
      <c r="B34" s="35" t="s">
        <v>114</v>
      </c>
      <c r="C34" s="73" t="s">
        <v>110</v>
      </c>
      <c r="D34" s="73" t="s">
        <v>125</v>
      </c>
      <c r="E34" s="69">
        <v>0</v>
      </c>
      <c r="F34" s="75" t="s">
        <v>126</v>
      </c>
      <c r="G34" s="76"/>
    </row>
    <row r="35" spans="1:9" hidden="1" x14ac:dyDescent="0.25">
      <c r="A35" s="7" t="s">
        <v>84</v>
      </c>
      <c r="B35" s="7" t="s">
        <v>83</v>
      </c>
      <c r="C35" s="24" t="s">
        <v>135</v>
      </c>
      <c r="D35" s="12" t="s">
        <v>139</v>
      </c>
      <c r="E35" s="68" t="s">
        <v>191</v>
      </c>
      <c r="F35" s="20"/>
      <c r="G35" s="67"/>
    </row>
    <row r="36" spans="1:9" ht="18.75" hidden="1" x14ac:dyDescent="0.25">
      <c r="A36" s="65" t="s">
        <v>20</v>
      </c>
      <c r="B36" s="17" t="s">
        <v>41</v>
      </c>
      <c r="C36" s="16" t="s">
        <v>45</v>
      </c>
      <c r="D36" s="16" t="s">
        <v>29</v>
      </c>
      <c r="E36" s="74">
        <v>0</v>
      </c>
      <c r="F36" s="66" t="s">
        <v>73</v>
      </c>
      <c r="G36" s="77"/>
    </row>
    <row r="37" spans="1:9" ht="18.75" x14ac:dyDescent="0.25">
      <c r="A37" s="78" t="s">
        <v>10</v>
      </c>
      <c r="B37" s="79" t="s">
        <v>156</v>
      </c>
      <c r="C37" s="16" t="s">
        <v>157</v>
      </c>
      <c r="D37" s="80" t="s">
        <v>29</v>
      </c>
      <c r="E37" s="84">
        <v>0.8</v>
      </c>
      <c r="F37" s="82"/>
      <c r="G37" s="85">
        <v>7</v>
      </c>
    </row>
    <row r="38" spans="1:9" ht="18.75" hidden="1" x14ac:dyDescent="0.25">
      <c r="A38" s="65" t="s">
        <v>158</v>
      </c>
      <c r="B38" s="17" t="s">
        <v>159</v>
      </c>
      <c r="C38" s="16" t="s">
        <v>160</v>
      </c>
      <c r="D38" s="16" t="s">
        <v>29</v>
      </c>
      <c r="E38" s="11">
        <v>0.1</v>
      </c>
      <c r="F38" s="66"/>
      <c r="G38" s="67"/>
    </row>
    <row r="39" spans="1:9" ht="21.75" customHeight="1" x14ac:dyDescent="0.25">
      <c r="A39" s="65" t="s">
        <v>161</v>
      </c>
      <c r="B39" s="17" t="s">
        <v>163</v>
      </c>
      <c r="C39" s="16" t="s">
        <v>164</v>
      </c>
      <c r="D39" s="16" t="s">
        <v>29</v>
      </c>
      <c r="E39" s="68">
        <v>0.75</v>
      </c>
      <c r="F39" s="66"/>
      <c r="G39" s="67"/>
    </row>
    <row r="40" spans="1:9" ht="18.75" x14ac:dyDescent="0.25">
      <c r="A40" s="65" t="s">
        <v>212</v>
      </c>
      <c r="B40" s="17" t="s">
        <v>178</v>
      </c>
      <c r="C40" s="16">
        <v>0</v>
      </c>
      <c r="D40" s="16" t="s">
        <v>29</v>
      </c>
      <c r="E40" s="68">
        <v>0.5</v>
      </c>
      <c r="F40" s="66"/>
      <c r="G40" s="67"/>
    </row>
    <row r="41" spans="1:9" ht="18.75" x14ac:dyDescent="0.25">
      <c r="A41" s="65" t="s">
        <v>140</v>
      </c>
      <c r="B41" s="17" t="s">
        <v>142</v>
      </c>
      <c r="C41" s="16">
        <v>0</v>
      </c>
      <c r="D41" s="16" t="s">
        <v>141</v>
      </c>
      <c r="E41" s="68">
        <v>0.15</v>
      </c>
      <c r="F41" s="66"/>
      <c r="G41" s="67"/>
    </row>
    <row r="42" spans="1:9" ht="18.75" x14ac:dyDescent="0.25">
      <c r="A42" s="65" t="s">
        <v>161</v>
      </c>
      <c r="B42" s="17" t="s">
        <v>192</v>
      </c>
      <c r="C42" s="16" t="s">
        <v>162</v>
      </c>
      <c r="D42" s="16" t="s">
        <v>29</v>
      </c>
      <c r="E42" s="68">
        <v>0.15</v>
      </c>
      <c r="F42" s="66"/>
      <c r="G42" s="67"/>
    </row>
    <row r="43" spans="1:9" ht="18.75" hidden="1" x14ac:dyDescent="0.25">
      <c r="A43" s="65" t="s">
        <v>172</v>
      </c>
      <c r="B43" s="17" t="s">
        <v>173</v>
      </c>
      <c r="C43" s="16" t="s">
        <v>174</v>
      </c>
      <c r="D43" s="16" t="s">
        <v>29</v>
      </c>
      <c r="E43" s="68">
        <v>0.1</v>
      </c>
      <c r="F43" s="66"/>
      <c r="G43" s="67"/>
    </row>
    <row r="44" spans="1:9" ht="18.75" x14ac:dyDescent="0.25">
      <c r="A44" s="65" t="s">
        <v>167</v>
      </c>
      <c r="B44" s="17" t="s">
        <v>168</v>
      </c>
      <c r="C44" s="16" t="s">
        <v>169</v>
      </c>
      <c r="D44" s="16" t="s">
        <v>29</v>
      </c>
      <c r="E44" s="68">
        <v>0.15</v>
      </c>
      <c r="F44" s="66"/>
      <c r="G44" s="67"/>
    </row>
    <row r="45" spans="1:9" ht="18.75" hidden="1" x14ac:dyDescent="0.25">
      <c r="A45" s="65" t="s">
        <v>179</v>
      </c>
      <c r="B45" s="17" t="s">
        <v>180</v>
      </c>
      <c r="C45" s="16">
        <v>0</v>
      </c>
      <c r="D45" s="16" t="s">
        <v>29</v>
      </c>
      <c r="E45" s="68">
        <v>0.1</v>
      </c>
      <c r="F45" s="66"/>
      <c r="G45" s="67"/>
    </row>
    <row r="46" spans="1:9" ht="18.75" hidden="1" x14ac:dyDescent="0.25">
      <c r="A46" s="65" t="s">
        <v>3</v>
      </c>
      <c r="B46" s="17" t="s">
        <v>26</v>
      </c>
      <c r="C46" s="16" t="s">
        <v>22</v>
      </c>
      <c r="D46" s="16" t="s">
        <v>24</v>
      </c>
      <c r="E46" s="68">
        <v>0.1</v>
      </c>
      <c r="F46" s="66"/>
      <c r="G46" s="67"/>
      <c r="H46">
        <f>420/46</f>
        <v>9.1304347826086953</v>
      </c>
      <c r="I46">
        <f>H46*1.28</f>
        <v>11.68695652173913</v>
      </c>
    </row>
    <row r="47" spans="1:9" ht="18.75" hidden="1" x14ac:dyDescent="0.25">
      <c r="A47" s="65" t="s">
        <v>78</v>
      </c>
      <c r="B47" s="17" t="s">
        <v>82</v>
      </c>
      <c r="C47" s="16" t="s">
        <v>81</v>
      </c>
      <c r="D47" s="16" t="s">
        <v>46</v>
      </c>
      <c r="E47" s="68">
        <v>0.1</v>
      </c>
      <c r="F47" s="66"/>
      <c r="G47" s="67"/>
    </row>
    <row r="48" spans="1:9" ht="18.75" hidden="1" x14ac:dyDescent="0.25">
      <c r="A48" s="65" t="s">
        <v>8</v>
      </c>
      <c r="B48" s="17" t="s">
        <v>136</v>
      </c>
      <c r="C48" s="16" t="s">
        <v>38</v>
      </c>
      <c r="D48" s="16" t="s">
        <v>28</v>
      </c>
      <c r="E48" s="68">
        <v>0.1</v>
      </c>
      <c r="F48" s="66"/>
      <c r="G48" s="67"/>
    </row>
    <row r="49" spans="1:7" ht="15.75" hidden="1" customHeight="1" x14ac:dyDescent="0.25">
      <c r="A49" s="65" t="s">
        <v>16</v>
      </c>
      <c r="B49" s="17" t="s">
        <v>33</v>
      </c>
      <c r="C49" s="16" t="s">
        <v>36</v>
      </c>
      <c r="D49" s="16" t="s">
        <v>37</v>
      </c>
      <c r="E49" s="68">
        <v>0.1</v>
      </c>
      <c r="F49" s="66"/>
      <c r="G49" s="67"/>
    </row>
    <row r="50" spans="1:7" ht="18.75" hidden="1" x14ac:dyDescent="0.25">
      <c r="A50" s="65" t="s">
        <v>69</v>
      </c>
      <c r="B50" s="17" t="s">
        <v>70</v>
      </c>
      <c r="C50" s="16" t="s">
        <v>71</v>
      </c>
      <c r="D50" s="16" t="s">
        <v>37</v>
      </c>
      <c r="E50" s="68">
        <v>0.1</v>
      </c>
      <c r="F50" s="66"/>
      <c r="G50" s="67"/>
    </row>
    <row r="51" spans="1:7" ht="18.75" hidden="1" x14ac:dyDescent="0.25">
      <c r="A51" s="65" t="s">
        <v>122</v>
      </c>
      <c r="B51" s="17" t="s">
        <v>115</v>
      </c>
      <c r="C51" s="16" t="s">
        <v>113</v>
      </c>
      <c r="D51" s="16" t="s">
        <v>116</v>
      </c>
      <c r="E51" s="68">
        <v>0.1</v>
      </c>
      <c r="F51" s="66" t="s">
        <v>117</v>
      </c>
      <c r="G51" s="67"/>
    </row>
    <row r="52" spans="1:7" ht="18.75" hidden="1" x14ac:dyDescent="0.25">
      <c r="A52" s="65" t="s">
        <v>122</v>
      </c>
      <c r="B52" s="17" t="s">
        <v>115</v>
      </c>
      <c r="C52" s="16" t="s">
        <v>113</v>
      </c>
      <c r="D52" s="16" t="s">
        <v>124</v>
      </c>
      <c r="E52" s="68">
        <v>0.1</v>
      </c>
      <c r="F52" s="66" t="s">
        <v>123</v>
      </c>
      <c r="G52" s="67"/>
    </row>
    <row r="53" spans="1:7" ht="18.75" hidden="1" x14ac:dyDescent="0.25">
      <c r="A53" s="65" t="s">
        <v>15</v>
      </c>
      <c r="B53" s="17" t="s">
        <v>32</v>
      </c>
      <c r="C53" s="16" t="s">
        <v>34</v>
      </c>
      <c r="D53" s="16" t="s">
        <v>29</v>
      </c>
      <c r="E53" s="68">
        <v>0.1</v>
      </c>
      <c r="F53" s="66"/>
      <c r="G53" s="67"/>
    </row>
    <row r="54" spans="1:7" ht="18.75" hidden="1" x14ac:dyDescent="0.25">
      <c r="A54" s="65" t="s">
        <v>133</v>
      </c>
      <c r="B54" s="17" t="s">
        <v>67</v>
      </c>
      <c r="C54" s="16" t="s">
        <v>68</v>
      </c>
      <c r="D54" s="16" t="s">
        <v>46</v>
      </c>
      <c r="E54" s="68">
        <v>0.1</v>
      </c>
      <c r="F54" s="66"/>
      <c r="G54" s="67"/>
    </row>
    <row r="55" spans="1:7" ht="18.75" hidden="1" x14ac:dyDescent="0.25">
      <c r="A55" s="65" t="s">
        <v>21</v>
      </c>
      <c r="B55" s="17" t="s">
        <v>42</v>
      </c>
      <c r="C55" s="16" t="s">
        <v>44</v>
      </c>
      <c r="D55" s="16" t="s">
        <v>37</v>
      </c>
      <c r="E55" s="68">
        <v>0.1</v>
      </c>
      <c r="F55" s="66"/>
      <c r="G55" s="67"/>
    </row>
    <row r="56" spans="1:7" ht="18.75" hidden="1" x14ac:dyDescent="0.25">
      <c r="A56" s="65" t="s">
        <v>75</v>
      </c>
      <c r="B56" s="17" t="s">
        <v>76</v>
      </c>
      <c r="C56" s="16" t="s">
        <v>77</v>
      </c>
      <c r="D56" s="16" t="s">
        <v>46</v>
      </c>
      <c r="E56" s="68">
        <v>0</v>
      </c>
      <c r="F56" s="66"/>
      <c r="G56" s="67"/>
    </row>
    <row r="57" spans="1:7" ht="18.75" hidden="1" x14ac:dyDescent="0.25">
      <c r="A57" s="65" t="s">
        <v>60</v>
      </c>
      <c r="B57" s="17" t="s">
        <v>61</v>
      </c>
      <c r="C57" s="16"/>
      <c r="D57" s="16" t="s">
        <v>46</v>
      </c>
      <c r="E57" s="68">
        <v>0.1</v>
      </c>
      <c r="F57" s="66"/>
      <c r="G57" s="67"/>
    </row>
    <row r="58" spans="1:7" ht="18.75" hidden="1" x14ac:dyDescent="0.25">
      <c r="A58" s="65" t="s">
        <v>103</v>
      </c>
      <c r="B58" s="17" t="s">
        <v>105</v>
      </c>
      <c r="C58" s="16" t="s">
        <v>104</v>
      </c>
      <c r="D58" s="16" t="s">
        <v>106</v>
      </c>
      <c r="E58" s="68">
        <v>0.1</v>
      </c>
      <c r="F58" s="66" t="s">
        <v>107</v>
      </c>
      <c r="G58" s="67"/>
    </row>
    <row r="59" spans="1:7" ht="18.75" hidden="1" x14ac:dyDescent="0.25">
      <c r="A59" s="65" t="s">
        <v>53</v>
      </c>
      <c r="B59" s="17" t="s">
        <v>56</v>
      </c>
      <c r="C59" s="16" t="s">
        <v>55</v>
      </c>
      <c r="D59" s="16" t="s">
        <v>54</v>
      </c>
      <c r="E59" s="68">
        <v>7.0000000000000007E-2</v>
      </c>
      <c r="F59" s="66"/>
      <c r="G59" s="67"/>
    </row>
    <row r="60" spans="1:7" ht="18.75" hidden="1" x14ac:dyDescent="0.25">
      <c r="A60" s="65" t="s">
        <v>64</v>
      </c>
      <c r="B60" s="17" t="s">
        <v>65</v>
      </c>
      <c r="C60" s="16" t="s">
        <v>66</v>
      </c>
      <c r="D60" s="16" t="s">
        <v>46</v>
      </c>
      <c r="E60" s="68">
        <v>0</v>
      </c>
      <c r="F60" s="66"/>
      <c r="G60" s="67"/>
    </row>
    <row r="61" spans="1:7" ht="18.75" hidden="1" x14ac:dyDescent="0.25">
      <c r="A61" s="65" t="s">
        <v>118</v>
      </c>
      <c r="B61" s="17" t="s">
        <v>115</v>
      </c>
      <c r="C61" s="16" t="s">
        <v>119</v>
      </c>
      <c r="D61" s="16" t="s">
        <v>120</v>
      </c>
      <c r="E61" s="68">
        <v>0.1</v>
      </c>
      <c r="F61" s="66" t="s">
        <v>121</v>
      </c>
      <c r="G61" s="67"/>
    </row>
    <row r="62" spans="1:7" ht="18.75" hidden="1" x14ac:dyDescent="0.25">
      <c r="A62" s="65" t="s">
        <v>18</v>
      </c>
      <c r="B62" s="17" t="s">
        <v>181</v>
      </c>
      <c r="C62" s="16"/>
      <c r="D62" s="16"/>
      <c r="E62" s="68">
        <v>0</v>
      </c>
      <c r="F62" s="66"/>
      <c r="G62" s="67"/>
    </row>
    <row r="63" spans="1:7" ht="18.75" hidden="1" x14ac:dyDescent="0.25">
      <c r="A63" s="65" t="s">
        <v>127</v>
      </c>
      <c r="B63" s="17" t="s">
        <v>130</v>
      </c>
      <c r="C63" s="16" t="s">
        <v>128</v>
      </c>
      <c r="D63" s="16" t="s">
        <v>29</v>
      </c>
      <c r="E63" s="68">
        <v>0.1</v>
      </c>
      <c r="F63" s="66" t="s">
        <v>129</v>
      </c>
      <c r="G63" s="67"/>
    </row>
    <row r="64" spans="1:7" ht="18.75" hidden="1" x14ac:dyDescent="0.25">
      <c r="A64" s="65" t="s">
        <v>69</v>
      </c>
      <c r="B64" s="17" t="s">
        <v>182</v>
      </c>
      <c r="C64" s="16"/>
      <c r="D64" s="16" t="s">
        <v>37</v>
      </c>
      <c r="E64" s="68">
        <v>0.1</v>
      </c>
      <c r="F64" s="66"/>
      <c r="G64" s="67"/>
    </row>
    <row r="65" spans="1:7" ht="18.75" hidden="1" x14ac:dyDescent="0.25">
      <c r="A65" s="65" t="s">
        <v>183</v>
      </c>
      <c r="B65" s="17" t="s">
        <v>184</v>
      </c>
      <c r="C65" s="16" t="s">
        <v>185</v>
      </c>
      <c r="D65" s="16" t="s">
        <v>186</v>
      </c>
      <c r="E65" s="68">
        <v>0.1</v>
      </c>
      <c r="F65" s="66"/>
      <c r="G65" s="67"/>
    </row>
    <row r="66" spans="1:7" ht="18.75" hidden="1" x14ac:dyDescent="0.25">
      <c r="A66" s="65" t="s">
        <v>187</v>
      </c>
      <c r="B66" s="17" t="s">
        <v>188</v>
      </c>
      <c r="C66" s="16" t="s">
        <v>189</v>
      </c>
      <c r="D66" s="16" t="s">
        <v>186</v>
      </c>
      <c r="E66" s="68">
        <v>0.1</v>
      </c>
      <c r="F66" s="66"/>
      <c r="G66" s="67"/>
    </row>
    <row r="67" spans="1:7" ht="18.75" hidden="1" x14ac:dyDescent="0.25">
      <c r="A67" s="65" t="s">
        <v>190</v>
      </c>
      <c r="B67" s="17" t="s">
        <v>184</v>
      </c>
      <c r="C67" s="16" t="s">
        <v>117</v>
      </c>
      <c r="D67" s="16" t="s">
        <v>186</v>
      </c>
      <c r="E67" s="68">
        <v>0.1</v>
      </c>
      <c r="F67" s="66"/>
      <c r="G67" s="67"/>
    </row>
    <row r="68" spans="1:7" ht="18.75" hidden="1" x14ac:dyDescent="0.25">
      <c r="A68" s="65" t="s">
        <v>195</v>
      </c>
      <c r="B68" s="17" t="s">
        <v>196</v>
      </c>
      <c r="C68" s="16" t="s">
        <v>176</v>
      </c>
      <c r="D68" s="16" t="s">
        <v>46</v>
      </c>
      <c r="E68" s="68">
        <v>0.1</v>
      </c>
      <c r="F68" s="66"/>
      <c r="G68" s="67"/>
    </row>
    <row r="69" spans="1:7" ht="18.75" x14ac:dyDescent="0.25">
      <c r="A69" s="65" t="s">
        <v>197</v>
      </c>
      <c r="B69" s="17" t="s">
        <v>198</v>
      </c>
      <c r="C69" s="16" t="s">
        <v>199</v>
      </c>
      <c r="D69" s="16" t="s">
        <v>2</v>
      </c>
      <c r="E69" s="68">
        <v>0.15</v>
      </c>
      <c r="F69" s="66"/>
      <c r="G69" s="67"/>
    </row>
    <row r="70" spans="1:7" hidden="1" x14ac:dyDescent="0.25">
      <c r="A70" s="7" t="s">
        <v>172</v>
      </c>
      <c r="B70" s="7" t="s">
        <v>203</v>
      </c>
      <c r="C70" s="4" t="s">
        <v>204</v>
      </c>
      <c r="D70" s="4" t="s">
        <v>46</v>
      </c>
      <c r="E70" s="19">
        <v>0</v>
      </c>
      <c r="F70" s="4"/>
      <c r="G70" s="8"/>
    </row>
    <row r="71" spans="1:7" hidden="1" x14ac:dyDescent="0.25">
      <c r="A71" s="7" t="s">
        <v>172</v>
      </c>
      <c r="B71" s="7" t="s">
        <v>205</v>
      </c>
      <c r="C71" s="4" t="s">
        <v>206</v>
      </c>
      <c r="D71" s="4" t="s">
        <v>46</v>
      </c>
      <c r="E71" s="19">
        <v>0</v>
      </c>
      <c r="F71" s="4"/>
      <c r="G71" s="8"/>
    </row>
    <row r="72" spans="1:7" hidden="1" x14ac:dyDescent="0.25">
      <c r="A72" s="7" t="s">
        <v>200</v>
      </c>
      <c r="B72" s="7" t="s">
        <v>201</v>
      </c>
      <c r="C72" s="4" t="s">
        <v>202</v>
      </c>
      <c r="D72" s="4" t="s">
        <v>46</v>
      </c>
      <c r="E72" s="19">
        <v>0.1</v>
      </c>
      <c r="F72" s="4"/>
      <c r="G72" s="8"/>
    </row>
    <row r="73" spans="1:7" hidden="1" x14ac:dyDescent="0.25">
      <c r="A73" s="7" t="s">
        <v>207</v>
      </c>
      <c r="B73" s="7" t="s">
        <v>209</v>
      </c>
      <c r="C73" s="4" t="s">
        <v>208</v>
      </c>
      <c r="D73" s="4" t="s">
        <v>46</v>
      </c>
      <c r="E73" s="19">
        <v>0.1</v>
      </c>
      <c r="F73" s="4"/>
      <c r="G73" s="8"/>
    </row>
    <row r="74" spans="1:7" hidden="1" x14ac:dyDescent="0.25">
      <c r="A74" s="7"/>
      <c r="B74" s="7"/>
      <c r="C74" s="4"/>
      <c r="D74" s="4"/>
      <c r="E74" s="19"/>
      <c r="F74" s="4"/>
      <c r="G74" s="8"/>
    </row>
    <row r="75" spans="1:7" hidden="1" x14ac:dyDescent="0.25">
      <c r="A75" s="7"/>
      <c r="B75" s="7"/>
      <c r="C75" s="4"/>
      <c r="D75" s="4"/>
      <c r="E75" s="19"/>
      <c r="F75" s="4"/>
      <c r="G75" s="8"/>
    </row>
    <row r="76" spans="1:7" hidden="1" x14ac:dyDescent="0.25">
      <c r="A76" s="7"/>
      <c r="B76" s="7"/>
      <c r="C76" s="4"/>
      <c r="D76" s="4"/>
      <c r="E76" s="19"/>
      <c r="F76" s="4"/>
      <c r="G76" s="8"/>
    </row>
    <row r="77" spans="1:7" hidden="1" x14ac:dyDescent="0.25">
      <c r="A77" s="7"/>
      <c r="B77" s="7"/>
      <c r="C77" s="4"/>
      <c r="D77" s="4"/>
      <c r="E77" s="19"/>
      <c r="F77" s="4"/>
      <c r="G77" s="8"/>
    </row>
    <row r="78" spans="1:7" hidden="1" x14ac:dyDescent="0.25">
      <c r="A78" s="7"/>
      <c r="B78" s="7"/>
      <c r="C78" s="4"/>
      <c r="D78" s="4"/>
      <c r="E78" s="19"/>
      <c r="F78" s="4"/>
      <c r="G78" s="8"/>
    </row>
    <row r="79" spans="1:7" hidden="1" x14ac:dyDescent="0.25">
      <c r="A79" s="7"/>
      <c r="B79" s="7"/>
      <c r="C79" s="4"/>
      <c r="D79" s="4"/>
      <c r="E79" s="4"/>
      <c r="F79" s="21"/>
      <c r="G79" s="8"/>
    </row>
    <row r="80" spans="1:7" x14ac:dyDescent="0.25">
      <c r="G80" s="25">
        <f>SUM(G11:G79)</f>
        <v>148.99999999999997</v>
      </c>
    </row>
  </sheetData>
  <autoFilter ref="A2:G79">
    <filterColumn colId="4">
      <filters>
        <filter val="100%"/>
        <filter val="15%"/>
        <filter val="50%"/>
        <filter val="75%"/>
        <filter val="80%"/>
        <filter val="95%"/>
        <filter val="Commande reçue"/>
      </filters>
    </filterColumn>
    <sortState ref="A11:I69">
      <sortCondition descending="1" ref="E2:E79"/>
    </sortState>
  </autoFilter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Offres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2018-10-23T07:20:56Z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