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</sheets>
  <definedNames>
    <definedName name="_xlnm._FilterDatabase" localSheetId="0" hidden="1">'Suivi Offres'!$A$2:$I$52</definedName>
  </definedNames>
  <calcPr calcId="145621"/>
</workbook>
</file>

<file path=xl/calcChain.xml><?xml version="1.0" encoding="utf-8"?>
<calcChain xmlns="http://schemas.openxmlformats.org/spreadsheetml/2006/main">
  <c r="I53" i="35" l="1"/>
  <c r="J30" i="35"/>
  <c r="K30" i="35" s="1"/>
</calcChain>
</file>

<file path=xl/sharedStrings.xml><?xml version="1.0" encoding="utf-8"?>
<sst xmlns="http://schemas.openxmlformats.org/spreadsheetml/2006/main" count="235" uniqueCount="177">
  <si>
    <t>SUJETS</t>
  </si>
  <si>
    <t>offre YASA du 3105</t>
  </si>
  <si>
    <t>clos</t>
  </si>
  <si>
    <t>?</t>
  </si>
  <si>
    <t>SSA TI</t>
  </si>
  <si>
    <t>potentiel 2018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</si>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</sst>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tonnes&quot;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5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5" borderId="7" xfId="0" applyFont="1" applyFill="1" applyBorder="1" applyAlignment="1">
      <alignment horizontal="center" vertical="top"/>
    </xf>
    <xf numFmtId="9" fontId="6" fillId="5" borderId="6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0" borderId="0" xfId="0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0" fillId="5" borderId="12" xfId="0" applyFill="1" applyBorder="1" applyAlignment="1">
      <alignment vertical="top"/>
    </xf>
    <xf numFmtId="0" fontId="7" fillId="5" borderId="2" xfId="0" applyFont="1" applyFill="1" applyBorder="1" applyAlignment="1">
      <alignment vertical="top" wrapText="1"/>
    </xf>
    <xf numFmtId="0" fontId="0" fillId="5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center" vertical="top"/>
    </xf>
    <xf numFmtId="9" fontId="0" fillId="5" borderId="6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9" fontId="7" fillId="5" borderId="6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7" fillId="5" borderId="9" xfId="0" applyFont="1" applyFill="1" applyBorder="1" applyAlignment="1">
      <alignment vertical="top"/>
    </xf>
    <xf numFmtId="0" fontId="7" fillId="5" borderId="7" xfId="0" applyFont="1" applyFill="1" applyBorder="1" applyAlignment="1">
      <alignment vertical="top" wrapText="1"/>
    </xf>
    <xf numFmtId="0" fontId="7" fillId="5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center" vertical="center"/>
    </xf>
    <xf numFmtId="0" fontId="0" fillId="3" borderId="9" xfId="0" applyFont="1" applyFill="1" applyBorder="1" applyAlignment="1">
      <alignment vertical="top"/>
    </xf>
    <xf numFmtId="0" fontId="0" fillId="3" borderId="7" xfId="0" applyFont="1" applyFill="1" applyBorder="1" applyAlignment="1">
      <alignment vertical="top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6" xfId="0" applyNumberFormat="1" applyFill="1" applyBorder="1" applyAlignment="1">
      <alignment horizontal="center" vertical="top"/>
    </xf>
    <xf numFmtId="16" fontId="1" fillId="4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6" xfId="0" applyFont="1" applyBorder="1" applyAlignment="1">
      <alignment vertical="top"/>
    </xf>
    <xf numFmtId="0" fontId="0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top"/>
    </xf>
    <xf numFmtId="0" fontId="7" fillId="0" borderId="18" xfId="0" applyFont="1" applyBorder="1" applyAlignment="1">
      <alignment horizontal="center" vertical="center"/>
    </xf>
    <xf numFmtId="9" fontId="7" fillId="0" borderId="18" xfId="0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top"/>
    </xf>
    <xf numFmtId="0" fontId="0" fillId="0" borderId="19" xfId="0" applyBorder="1" applyAlignment="1">
      <alignment horizontal="center" vertical="center"/>
    </xf>
    <xf numFmtId="9" fontId="10" fillId="0" borderId="19" xfId="0" applyNumberFormat="1" applyFon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left" vertical="top" wrapText="1"/>
    </xf>
    <xf numFmtId="0" fontId="6" fillId="5" borderId="23" xfId="0" applyFont="1" applyFill="1" applyBorder="1" applyAlignment="1">
      <alignment horizontal="center" vertical="top"/>
    </xf>
    <xf numFmtId="0" fontId="7" fillId="5" borderId="24" xfId="0" applyFont="1" applyFill="1" applyBorder="1" applyAlignment="1">
      <alignment horizontal="center" vertical="top"/>
    </xf>
    <xf numFmtId="9" fontId="6" fillId="5" borderId="24" xfId="0" applyNumberFormat="1" applyFont="1" applyFill="1" applyBorder="1" applyAlignment="1">
      <alignment horizontal="center" vertical="top"/>
    </xf>
    <xf numFmtId="0" fontId="0" fillId="5" borderId="5" xfId="0" applyFill="1" applyBorder="1" applyAlignment="1">
      <alignment vertical="top"/>
    </xf>
    <xf numFmtId="0" fontId="0" fillId="5" borderId="29" xfId="0" applyFill="1" applyBorder="1" applyAlignment="1">
      <alignment vertical="top"/>
    </xf>
    <xf numFmtId="0" fontId="0" fillId="5" borderId="30" xfId="0" applyFill="1" applyBorder="1" applyAlignment="1">
      <alignment vertical="top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9" fontId="6" fillId="5" borderId="30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4" xfId="0" applyFill="1" applyBorder="1" applyAlignment="1">
      <alignment horizontal="center" vertical="center"/>
    </xf>
    <xf numFmtId="9" fontId="0" fillId="5" borderId="24" xfId="0" applyNumberForma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0" fillId="6" borderId="5" xfId="0" applyFill="1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30" xfId="0" applyBorder="1" applyAlignment="1">
      <alignment horizontal="center" vertical="center"/>
    </xf>
    <xf numFmtId="9" fontId="0" fillId="0" borderId="30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7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9" fontId="0" fillId="0" borderId="4" xfId="0" applyNumberForma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9" fontId="6" fillId="5" borderId="33" xfId="0" applyNumberFormat="1" applyFont="1" applyFill="1" applyBorder="1" applyAlignment="1">
      <alignment horizontal="center" vertical="top"/>
    </xf>
    <xf numFmtId="9" fontId="7" fillId="5" borderId="10" xfId="0" applyNumberFormat="1" applyFont="1" applyFill="1" applyBorder="1" applyAlignment="1">
      <alignment horizontal="center" vertical="top"/>
    </xf>
    <xf numFmtId="9" fontId="0" fillId="5" borderId="10" xfId="0" applyNumberFormat="1" applyFill="1" applyBorder="1" applyAlignment="1">
      <alignment horizontal="center" vertical="center"/>
    </xf>
    <xf numFmtId="9" fontId="0" fillId="5" borderId="12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9" fontId="7" fillId="5" borderId="12" xfId="0" applyNumberFormat="1" applyFont="1" applyFill="1" applyBorder="1" applyAlignment="1">
      <alignment horizontal="center" vertical="top"/>
    </xf>
    <xf numFmtId="9" fontId="7" fillId="0" borderId="12" xfId="0" applyNumberFormat="1" applyFon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9" fontId="0" fillId="6" borderId="12" xfId="0" applyNumberFormat="1" applyFill="1" applyBorder="1" applyAlignment="1">
      <alignment horizontal="center" vertical="top"/>
    </xf>
    <xf numFmtId="9" fontId="0" fillId="0" borderId="12" xfId="0" applyNumberFormat="1" applyBorder="1" applyAlignment="1">
      <alignment horizontal="center" vertical="top"/>
    </xf>
    <xf numFmtId="0" fontId="0" fillId="0" borderId="13" xfId="0" applyFont="1" applyBorder="1" applyAlignment="1">
      <alignment vertical="top"/>
    </xf>
    <xf numFmtId="0" fontId="0" fillId="0" borderId="14" xfId="0" applyFont="1" applyBorder="1" applyAlignment="1">
      <alignment vertical="top"/>
    </xf>
    <xf numFmtId="0" fontId="0" fillId="0" borderId="1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16" fontId="1" fillId="4" borderId="19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vertical="top" wrapText="1"/>
    </xf>
    <xf numFmtId="0" fontId="0" fillId="0" borderId="18" xfId="0" applyFon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16" fontId="1" fillId="0" borderId="18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top"/>
    </xf>
    <xf numFmtId="9" fontId="0" fillId="0" borderId="18" xfId="0" applyNumberForma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1" xfId="0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5" borderId="39" xfId="0" applyNumberFormat="1" applyFont="1" applyFill="1" applyBorder="1" applyAlignment="1">
      <alignment horizontal="center" vertical="top"/>
    </xf>
    <xf numFmtId="0" fontId="7" fillId="5" borderId="26" xfId="0" applyNumberFormat="1" applyFont="1" applyFill="1" applyBorder="1" applyAlignment="1">
      <alignment horizontal="center" vertical="top"/>
    </xf>
    <xf numFmtId="0" fontId="0" fillId="5" borderId="26" xfId="0" applyNumberFormat="1" applyFill="1" applyBorder="1" applyAlignment="1">
      <alignment horizontal="center" vertical="center"/>
    </xf>
    <xf numFmtId="0" fontId="0" fillId="5" borderId="27" xfId="0" applyNumberFormat="1" applyFill="1" applyBorder="1" applyAlignment="1">
      <alignment horizontal="center" vertical="center"/>
    </xf>
    <xf numFmtId="0" fontId="0" fillId="5" borderId="28" xfId="0" applyNumberFormat="1" applyFill="1" applyBorder="1" applyAlignment="1">
      <alignment horizontal="center" vertical="center"/>
    </xf>
    <xf numFmtId="0" fontId="0" fillId="5" borderId="32" xfId="0" applyNumberForma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0" fillId="5" borderId="25" xfId="0" applyNumberFormat="1" applyFill="1" applyBorder="1" applyAlignment="1">
      <alignment horizontal="center" vertical="center"/>
    </xf>
    <xf numFmtId="0" fontId="7" fillId="5" borderId="27" xfId="0" applyNumberFormat="1" applyFont="1" applyFill="1" applyBorder="1" applyAlignment="1">
      <alignment horizontal="center" vertical="top"/>
    </xf>
    <xf numFmtId="0" fontId="7" fillId="0" borderId="27" xfId="0" applyNumberFormat="1" applyFont="1" applyBorder="1" applyAlignment="1">
      <alignment horizontal="center" vertical="top"/>
    </xf>
    <xf numFmtId="0" fontId="0" fillId="0" borderId="27" xfId="0" applyNumberFormat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6" borderId="27" xfId="0" applyNumberFormat="1" applyFill="1" applyBorder="1" applyAlignment="1">
      <alignment horizontal="center" vertical="top"/>
    </xf>
    <xf numFmtId="9" fontId="0" fillId="0" borderId="30" xfId="0" applyNumberFormat="1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1" fontId="1" fillId="5" borderId="40" xfId="0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top"/>
    </xf>
    <xf numFmtId="16" fontId="1" fillId="0" borderId="42" xfId="0" applyNumberFormat="1" applyFont="1" applyBorder="1" applyAlignment="1">
      <alignment horizontal="center" vertical="top"/>
    </xf>
    <xf numFmtId="0" fontId="1" fillId="0" borderId="44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340179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3"/>
  <sheetViews>
    <sheetView showGridLines="0" tabSelected="1" topLeftCell="A2" zoomScale="70" zoomScaleNormal="70" workbookViewId="0">
      <selection activeCell="A2" sqref="A2:I53"/>
    </sheetView>
  </sheetViews>
  <sheetFormatPr baseColWidth="10" defaultRowHeight="15" x14ac:dyDescent="0.25"/>
  <cols>
    <col min="1" max="1" width="27.85546875" style="5" customWidth="1"/>
    <col min="2" max="2" width="37.5703125" style="5" customWidth="1"/>
    <col min="3" max="3" width="25" style="1" customWidth="1"/>
    <col min="4" max="4" width="20.42578125" style="1" customWidth="1"/>
    <col min="5" max="5" width="21.42578125" style="1" bestFit="1" customWidth="1"/>
    <col min="6" max="6" width="21.42578125" style="1" customWidth="1"/>
    <col min="7" max="7" width="21.42578125" style="1" hidden="1" customWidth="1"/>
    <col min="8" max="8" width="30.42578125" style="1" hidden="1" customWidth="1"/>
    <col min="9" max="9" width="17.28515625" style="10" customWidth="1"/>
  </cols>
  <sheetData>
    <row r="1" spans="1:9" ht="34.5" customHeight="1" thickBot="1" x14ac:dyDescent="0.3">
      <c r="A1" s="177" t="s">
        <v>88</v>
      </c>
      <c r="B1" s="178"/>
      <c r="C1" s="178"/>
      <c r="D1" s="178"/>
      <c r="E1" s="178"/>
      <c r="F1" s="178"/>
      <c r="G1" s="178"/>
      <c r="H1" s="178"/>
      <c r="I1" s="178"/>
    </row>
    <row r="2" spans="1:9" s="16" customFormat="1" ht="75.75" thickBot="1" x14ac:dyDescent="0.3">
      <c r="A2" s="81" t="s">
        <v>0</v>
      </c>
      <c r="B2" s="82" t="s">
        <v>27</v>
      </c>
      <c r="C2" s="82" t="s">
        <v>5</v>
      </c>
      <c r="D2" s="82" t="s">
        <v>25</v>
      </c>
      <c r="E2" s="82" t="s">
        <v>29</v>
      </c>
      <c r="F2" s="83" t="s">
        <v>63</v>
      </c>
      <c r="G2" s="82" t="s">
        <v>61</v>
      </c>
      <c r="H2" s="117" t="s">
        <v>62</v>
      </c>
      <c r="I2" s="147" t="s">
        <v>170</v>
      </c>
    </row>
    <row r="3" spans="1:9" ht="15.75" hidden="1" customHeight="1" x14ac:dyDescent="0.25">
      <c r="A3" s="130" t="s">
        <v>1</v>
      </c>
      <c r="B3" s="131"/>
      <c r="C3" s="132"/>
      <c r="D3" s="132"/>
      <c r="E3" s="133">
        <v>0</v>
      </c>
      <c r="F3" s="134"/>
      <c r="G3" s="66"/>
      <c r="H3" s="66"/>
      <c r="I3" s="135" t="s">
        <v>2</v>
      </c>
    </row>
    <row r="4" spans="1:9" ht="15.75" thickBot="1" x14ac:dyDescent="0.3">
      <c r="A4" s="148" t="s">
        <v>136</v>
      </c>
      <c r="B4" s="149" t="s">
        <v>164</v>
      </c>
      <c r="C4" s="150" t="s">
        <v>137</v>
      </c>
      <c r="D4" s="150" t="s">
        <v>138</v>
      </c>
      <c r="E4" s="151" t="s">
        <v>165</v>
      </c>
      <c r="F4" s="152" t="s">
        <v>139</v>
      </c>
      <c r="G4" s="52" t="s">
        <v>140</v>
      </c>
      <c r="H4" s="52"/>
      <c r="I4" s="153"/>
    </row>
    <row r="5" spans="1:9" ht="27" hidden="1" customHeight="1" x14ac:dyDescent="0.3">
      <c r="A5" s="65" t="s">
        <v>6</v>
      </c>
      <c r="B5" s="136"/>
      <c r="C5" s="66">
        <v>5.5</v>
      </c>
      <c r="D5" s="137"/>
      <c r="E5" s="138">
        <v>0</v>
      </c>
      <c r="F5" s="139"/>
      <c r="G5" s="13"/>
      <c r="H5" s="13"/>
      <c r="I5" s="140"/>
    </row>
    <row r="6" spans="1:9" ht="135" hidden="1" customHeight="1" x14ac:dyDescent="0.3">
      <c r="A6" s="6" t="s">
        <v>21</v>
      </c>
      <c r="B6" s="15"/>
      <c r="C6" s="2">
        <v>275</v>
      </c>
      <c r="D6" s="14"/>
      <c r="E6" s="13">
        <v>0</v>
      </c>
      <c r="F6" s="29"/>
      <c r="G6" s="13"/>
      <c r="H6" s="13"/>
      <c r="I6" s="11" t="s">
        <v>16</v>
      </c>
    </row>
    <row r="7" spans="1:9" ht="90" hidden="1" customHeight="1" x14ac:dyDescent="0.3">
      <c r="A7" s="6" t="s">
        <v>7</v>
      </c>
      <c r="B7" s="15"/>
      <c r="C7" s="2" t="s">
        <v>3</v>
      </c>
      <c r="D7" s="14"/>
      <c r="E7" s="13">
        <v>0</v>
      </c>
      <c r="F7" s="29"/>
      <c r="G7" s="13"/>
      <c r="H7" s="13"/>
      <c r="I7" s="11" t="s">
        <v>16</v>
      </c>
    </row>
    <row r="8" spans="1:9" ht="75" hidden="1" customHeight="1" x14ac:dyDescent="0.3">
      <c r="A8" s="6" t="s">
        <v>15</v>
      </c>
      <c r="B8" s="15"/>
      <c r="C8" s="2" t="s">
        <v>3</v>
      </c>
      <c r="D8" s="14"/>
      <c r="E8" s="13">
        <v>0</v>
      </c>
      <c r="F8" s="29"/>
      <c r="G8" s="13"/>
      <c r="H8" s="13"/>
      <c r="I8" s="3"/>
    </row>
    <row r="9" spans="1:9" ht="33" hidden="1" customHeight="1" x14ac:dyDescent="0.3">
      <c r="A9" s="6" t="s">
        <v>8</v>
      </c>
      <c r="B9" s="15"/>
      <c r="C9" s="2"/>
      <c r="D9" s="14"/>
      <c r="E9" s="12">
        <v>0</v>
      </c>
      <c r="F9" s="29"/>
      <c r="G9" s="12"/>
      <c r="H9" s="12"/>
      <c r="I9" s="3"/>
    </row>
    <row r="10" spans="1:9" ht="45" hidden="1" customHeight="1" thickBot="1" x14ac:dyDescent="0.3">
      <c r="A10" s="55" t="s">
        <v>11</v>
      </c>
      <c r="B10" s="56"/>
      <c r="C10" s="57" t="s">
        <v>9</v>
      </c>
      <c r="D10" s="58"/>
      <c r="E10" s="59">
        <v>0</v>
      </c>
      <c r="F10" s="60"/>
      <c r="G10" s="59"/>
      <c r="H10" s="59"/>
      <c r="I10" s="61"/>
    </row>
    <row r="11" spans="1:9" ht="18.75" x14ac:dyDescent="0.25">
      <c r="A11" s="84" t="s">
        <v>12</v>
      </c>
      <c r="B11" s="85" t="s">
        <v>32</v>
      </c>
      <c r="C11" s="86" t="s">
        <v>37</v>
      </c>
      <c r="D11" s="87" t="s">
        <v>33</v>
      </c>
      <c r="E11" s="88" t="s">
        <v>52</v>
      </c>
      <c r="F11" s="154">
        <v>6.2</v>
      </c>
      <c r="G11" s="88"/>
      <c r="H11" s="118"/>
      <c r="I11" s="160">
        <v>14</v>
      </c>
    </row>
    <row r="12" spans="1:9" ht="18.75" x14ac:dyDescent="0.25">
      <c r="A12" s="49" t="s">
        <v>20</v>
      </c>
      <c r="B12" s="50" t="s">
        <v>49</v>
      </c>
      <c r="C12" s="51" t="s">
        <v>54</v>
      </c>
      <c r="D12" s="23" t="s">
        <v>45</v>
      </c>
      <c r="E12" s="44" t="s">
        <v>52</v>
      </c>
      <c r="F12" s="155">
        <v>5.5</v>
      </c>
      <c r="G12" s="47"/>
      <c r="H12" s="119"/>
      <c r="I12" s="161">
        <v>7</v>
      </c>
    </row>
    <row r="13" spans="1:9" ht="18.75" x14ac:dyDescent="0.25">
      <c r="A13" s="35" t="s">
        <v>70</v>
      </c>
      <c r="B13" s="38" t="s">
        <v>90</v>
      </c>
      <c r="C13" s="42" t="s">
        <v>106</v>
      </c>
      <c r="D13" s="42" t="s">
        <v>48</v>
      </c>
      <c r="E13" s="24" t="s">
        <v>52</v>
      </c>
      <c r="F13" s="156" t="s">
        <v>120</v>
      </c>
      <c r="G13" s="45" t="s">
        <v>64</v>
      </c>
      <c r="H13" s="120" t="s">
        <v>68</v>
      </c>
      <c r="I13" s="161">
        <v>7</v>
      </c>
    </row>
    <row r="14" spans="1:9" ht="18.75" x14ac:dyDescent="0.25">
      <c r="A14" s="89" t="s">
        <v>127</v>
      </c>
      <c r="B14" s="31" t="s">
        <v>72</v>
      </c>
      <c r="C14" s="32" t="s">
        <v>73</v>
      </c>
      <c r="D14" s="32" t="s">
        <v>48</v>
      </c>
      <c r="E14" s="44" t="s">
        <v>52</v>
      </c>
      <c r="F14" s="157" t="s">
        <v>81</v>
      </c>
      <c r="G14" s="33" t="s">
        <v>74</v>
      </c>
      <c r="H14" s="121" t="s">
        <v>75</v>
      </c>
      <c r="I14" s="162">
        <v>7</v>
      </c>
    </row>
    <row r="15" spans="1:9" ht="18.75" x14ac:dyDescent="0.25">
      <c r="A15" s="89" t="s">
        <v>14</v>
      </c>
      <c r="B15" s="40" t="s">
        <v>97</v>
      </c>
      <c r="C15" s="32">
        <v>7</v>
      </c>
      <c r="D15" s="43" t="s">
        <v>98</v>
      </c>
      <c r="E15" s="44" t="s">
        <v>52</v>
      </c>
      <c r="F15" s="157" t="s">
        <v>121</v>
      </c>
      <c r="G15" s="32" t="s">
        <v>99</v>
      </c>
      <c r="H15" s="122" t="s">
        <v>100</v>
      </c>
      <c r="I15" s="162">
        <v>7</v>
      </c>
    </row>
    <row r="16" spans="1:9" ht="18.75" x14ac:dyDescent="0.25">
      <c r="A16" s="89" t="s">
        <v>122</v>
      </c>
      <c r="B16" s="40" t="s">
        <v>97</v>
      </c>
      <c r="C16" s="32" t="s">
        <v>123</v>
      </c>
      <c r="D16" s="43" t="s">
        <v>167</v>
      </c>
      <c r="E16" s="44" t="s">
        <v>52</v>
      </c>
      <c r="F16" s="157" t="s">
        <v>124</v>
      </c>
      <c r="G16" s="32" t="s">
        <v>125</v>
      </c>
      <c r="H16" s="122" t="s">
        <v>126</v>
      </c>
      <c r="I16" s="162">
        <v>42</v>
      </c>
    </row>
    <row r="17" spans="1:11" ht="18.75" x14ac:dyDescent="0.25">
      <c r="A17" s="89" t="s">
        <v>107</v>
      </c>
      <c r="B17" s="40" t="s">
        <v>109</v>
      </c>
      <c r="C17" s="32" t="s">
        <v>108</v>
      </c>
      <c r="D17" s="43" t="s">
        <v>48</v>
      </c>
      <c r="E17" s="24" t="s">
        <v>52</v>
      </c>
      <c r="F17" s="157" t="s">
        <v>108</v>
      </c>
      <c r="G17" s="32" t="s">
        <v>82</v>
      </c>
      <c r="H17" s="122" t="s">
        <v>110</v>
      </c>
      <c r="I17" s="162">
        <v>7</v>
      </c>
    </row>
    <row r="18" spans="1:11" ht="18.75" x14ac:dyDescent="0.25">
      <c r="A18" s="89" t="s">
        <v>112</v>
      </c>
      <c r="B18" s="40" t="s">
        <v>97</v>
      </c>
      <c r="C18" s="32" t="s">
        <v>113</v>
      </c>
      <c r="D18" s="43" t="s">
        <v>117</v>
      </c>
      <c r="E18" s="44" t="s">
        <v>52</v>
      </c>
      <c r="F18" s="158" t="s">
        <v>113</v>
      </c>
      <c r="G18" s="46" t="s">
        <v>82</v>
      </c>
      <c r="H18" s="46" t="s">
        <v>114</v>
      </c>
      <c r="I18" s="163">
        <v>21</v>
      </c>
    </row>
    <row r="19" spans="1:11" ht="19.5" thickBot="1" x14ac:dyDescent="0.3">
      <c r="A19" s="90" t="s">
        <v>115</v>
      </c>
      <c r="B19" s="91" t="s">
        <v>128</v>
      </c>
      <c r="C19" s="92" t="s">
        <v>116</v>
      </c>
      <c r="D19" s="93" t="s">
        <v>118</v>
      </c>
      <c r="E19" s="94" t="s">
        <v>52</v>
      </c>
      <c r="F19" s="159" t="s">
        <v>135</v>
      </c>
      <c r="G19" s="92" t="s">
        <v>82</v>
      </c>
      <c r="H19" s="123" t="s">
        <v>119</v>
      </c>
      <c r="I19" s="164">
        <v>7</v>
      </c>
    </row>
    <row r="20" spans="1:11" ht="19.5" hidden="1" thickBot="1" x14ac:dyDescent="0.3">
      <c r="A20" s="67" t="s">
        <v>12</v>
      </c>
      <c r="B20" s="67" t="s">
        <v>51</v>
      </c>
      <c r="C20" s="68" t="s">
        <v>50</v>
      </c>
      <c r="D20" s="68" t="s">
        <v>48</v>
      </c>
      <c r="E20" s="69">
        <v>0</v>
      </c>
      <c r="F20" s="70"/>
      <c r="G20" s="69" t="s">
        <v>65</v>
      </c>
      <c r="H20" s="69" t="s">
        <v>66</v>
      </c>
      <c r="I20" s="71"/>
    </row>
    <row r="21" spans="1:11" ht="15.75" hidden="1" thickBot="1" x14ac:dyDescent="0.3">
      <c r="A21" s="62" t="s">
        <v>59</v>
      </c>
      <c r="B21" s="62"/>
      <c r="C21" s="63"/>
      <c r="D21" s="63"/>
      <c r="E21" s="63" t="s">
        <v>60</v>
      </c>
      <c r="F21" s="64"/>
      <c r="G21" s="63"/>
      <c r="H21" s="63"/>
      <c r="I21" s="9"/>
    </row>
    <row r="22" spans="1:11" x14ac:dyDescent="0.25">
      <c r="A22" s="95" t="s">
        <v>91</v>
      </c>
      <c r="B22" s="96" t="s">
        <v>92</v>
      </c>
      <c r="C22" s="97" t="s">
        <v>111</v>
      </c>
      <c r="D22" s="97" t="s">
        <v>48</v>
      </c>
      <c r="E22" s="98">
        <v>1</v>
      </c>
      <c r="F22" s="165"/>
      <c r="G22" s="97" t="s">
        <v>82</v>
      </c>
      <c r="H22" s="124" t="s">
        <v>95</v>
      </c>
      <c r="I22" s="173">
        <v>129</v>
      </c>
    </row>
    <row r="23" spans="1:11" ht="18.75" x14ac:dyDescent="0.25">
      <c r="A23" s="37" t="s">
        <v>19</v>
      </c>
      <c r="B23" s="41" t="s">
        <v>53</v>
      </c>
      <c r="C23" s="26" t="s">
        <v>42</v>
      </c>
      <c r="D23" s="26" t="s">
        <v>31</v>
      </c>
      <c r="E23" s="27">
        <v>0.95</v>
      </c>
      <c r="F23" s="166"/>
      <c r="G23" s="27"/>
      <c r="H23" s="125"/>
      <c r="I23" s="162">
        <v>7</v>
      </c>
    </row>
    <row r="24" spans="1:11" ht="56.25" x14ac:dyDescent="0.25">
      <c r="A24" s="99" t="s">
        <v>13</v>
      </c>
      <c r="B24" s="39" t="s">
        <v>41</v>
      </c>
      <c r="C24" s="20" t="s">
        <v>175</v>
      </c>
      <c r="D24" s="19" t="s">
        <v>31</v>
      </c>
      <c r="E24" s="12">
        <v>0.3</v>
      </c>
      <c r="F24" s="167"/>
      <c r="G24" s="18"/>
      <c r="H24" s="126" t="s">
        <v>171</v>
      </c>
      <c r="I24" s="174"/>
    </row>
    <row r="25" spans="1:11" x14ac:dyDescent="0.25">
      <c r="A25" s="48" t="s">
        <v>104</v>
      </c>
      <c r="B25" s="7" t="s">
        <v>103</v>
      </c>
      <c r="C25" s="53" t="s">
        <v>168</v>
      </c>
      <c r="D25" s="13" t="s">
        <v>176</v>
      </c>
      <c r="E25" s="12">
        <v>0.2</v>
      </c>
      <c r="F25" s="168"/>
      <c r="G25" s="13" t="s">
        <v>82</v>
      </c>
      <c r="H25" s="127" t="s">
        <v>105</v>
      </c>
      <c r="I25" s="174"/>
    </row>
    <row r="26" spans="1:11" x14ac:dyDescent="0.25">
      <c r="A26" s="48" t="s">
        <v>166</v>
      </c>
      <c r="B26" s="7" t="s">
        <v>143</v>
      </c>
      <c r="C26" s="13" t="s">
        <v>137</v>
      </c>
      <c r="D26" s="13" t="s">
        <v>156</v>
      </c>
      <c r="E26" s="12">
        <v>0.2</v>
      </c>
      <c r="F26" s="169" t="s">
        <v>157</v>
      </c>
      <c r="G26" s="13" t="s">
        <v>82</v>
      </c>
      <c r="H26" s="127" t="s">
        <v>158</v>
      </c>
      <c r="I26" s="174"/>
    </row>
    <row r="27" spans="1:11" ht="29.25" customHeight="1" x14ac:dyDescent="0.25">
      <c r="A27" s="17" t="s">
        <v>22</v>
      </c>
      <c r="B27" s="25" t="s">
        <v>43</v>
      </c>
      <c r="C27" s="19" t="s">
        <v>47</v>
      </c>
      <c r="D27" s="19" t="s">
        <v>31</v>
      </c>
      <c r="E27" s="12">
        <v>0.15</v>
      </c>
      <c r="F27" s="167" t="s">
        <v>89</v>
      </c>
      <c r="G27" s="18"/>
      <c r="H27" s="126" t="s">
        <v>172</v>
      </c>
      <c r="I27" s="174"/>
    </row>
    <row r="28" spans="1:11" ht="18.75" x14ac:dyDescent="0.25">
      <c r="A28" s="17" t="s">
        <v>4</v>
      </c>
      <c r="B28" s="25" t="s">
        <v>28</v>
      </c>
      <c r="C28" s="19" t="s">
        <v>24</v>
      </c>
      <c r="D28" s="19" t="s">
        <v>26</v>
      </c>
      <c r="E28" s="12">
        <v>0.15</v>
      </c>
      <c r="F28" s="167"/>
      <c r="G28" s="18"/>
      <c r="H28" s="126"/>
      <c r="I28" s="175"/>
    </row>
    <row r="29" spans="1:11" x14ac:dyDescent="0.25">
      <c r="A29" s="100" t="s">
        <v>96</v>
      </c>
      <c r="B29" s="34" t="s">
        <v>102</v>
      </c>
      <c r="C29" s="110" t="s">
        <v>101</v>
      </c>
      <c r="D29" s="110" t="s">
        <v>48</v>
      </c>
      <c r="E29" s="12">
        <v>0.15</v>
      </c>
      <c r="F29" s="170"/>
      <c r="G29" s="111" t="s">
        <v>64</v>
      </c>
      <c r="H29" s="128" t="s">
        <v>68</v>
      </c>
      <c r="I29" s="174"/>
    </row>
    <row r="30" spans="1:11" ht="18.75" x14ac:dyDescent="0.25">
      <c r="A30" s="21" t="s">
        <v>10</v>
      </c>
      <c r="B30" s="22" t="s">
        <v>169</v>
      </c>
      <c r="C30" s="19" t="s">
        <v>40</v>
      </c>
      <c r="D30" s="19" t="s">
        <v>30</v>
      </c>
      <c r="E30" s="12">
        <v>0.15</v>
      </c>
      <c r="F30" s="167"/>
      <c r="G30" s="18"/>
      <c r="H30" s="128" t="s">
        <v>173</v>
      </c>
      <c r="I30" s="174"/>
      <c r="J30">
        <f>420/46</f>
        <v>9.1304347826086953</v>
      </c>
      <c r="K30">
        <f>J30*1.28</f>
        <v>11.68695652173913</v>
      </c>
    </row>
    <row r="31" spans="1:11" ht="18.75" x14ac:dyDescent="0.25">
      <c r="A31" s="21" t="s">
        <v>18</v>
      </c>
      <c r="B31" s="22" t="s">
        <v>35</v>
      </c>
      <c r="C31" s="19" t="s">
        <v>38</v>
      </c>
      <c r="D31" s="19" t="s">
        <v>39</v>
      </c>
      <c r="E31" s="12">
        <v>0.15</v>
      </c>
      <c r="F31" s="167"/>
      <c r="G31" s="18"/>
      <c r="H31" s="126"/>
      <c r="I31" s="174"/>
    </row>
    <row r="32" spans="1:11" x14ac:dyDescent="0.25">
      <c r="A32" s="48" t="s">
        <v>84</v>
      </c>
      <c r="B32" s="7" t="s">
        <v>85</v>
      </c>
      <c r="C32" s="13" t="s">
        <v>86</v>
      </c>
      <c r="D32" s="13" t="s">
        <v>39</v>
      </c>
      <c r="E32" s="12">
        <v>0.15</v>
      </c>
      <c r="F32" s="168"/>
      <c r="G32" s="12" t="s">
        <v>87</v>
      </c>
      <c r="H32" s="129" t="s">
        <v>66</v>
      </c>
      <c r="I32" s="174"/>
    </row>
    <row r="33" spans="1:9" ht="15.75" customHeight="1" x14ac:dyDescent="0.25">
      <c r="A33" s="48" t="s">
        <v>152</v>
      </c>
      <c r="B33" s="7" t="s">
        <v>144</v>
      </c>
      <c r="C33" s="13" t="s">
        <v>142</v>
      </c>
      <c r="D33" s="13" t="s">
        <v>145</v>
      </c>
      <c r="E33" s="12">
        <v>0.15</v>
      </c>
      <c r="F33" s="169" t="s">
        <v>146</v>
      </c>
      <c r="G33" s="13" t="s">
        <v>82</v>
      </c>
      <c r="H33" s="127" t="s">
        <v>141</v>
      </c>
      <c r="I33" s="174"/>
    </row>
    <row r="34" spans="1:9" ht="15.75" hidden="1" thickBot="1" x14ac:dyDescent="0.3">
      <c r="A34" s="101" t="s">
        <v>152</v>
      </c>
      <c r="B34" s="102" t="s">
        <v>144</v>
      </c>
      <c r="C34" s="112" t="s">
        <v>142</v>
      </c>
      <c r="D34" s="112" t="s">
        <v>154</v>
      </c>
      <c r="E34" s="171">
        <v>0.1</v>
      </c>
      <c r="F34" s="172" t="s">
        <v>153</v>
      </c>
      <c r="G34" s="13" t="s">
        <v>82</v>
      </c>
      <c r="H34" s="127" t="s">
        <v>155</v>
      </c>
      <c r="I34" s="176"/>
    </row>
    <row r="35" spans="1:9" ht="37.5" hidden="1" x14ac:dyDescent="0.25">
      <c r="A35" s="141" t="s">
        <v>17</v>
      </c>
      <c r="B35" s="142" t="s">
        <v>34</v>
      </c>
      <c r="C35" s="143" t="s">
        <v>36</v>
      </c>
      <c r="D35" s="143" t="s">
        <v>31</v>
      </c>
      <c r="E35" s="144">
        <v>0.1</v>
      </c>
      <c r="F35" s="145"/>
      <c r="G35" s="18"/>
      <c r="H35" s="18"/>
      <c r="I35" s="146"/>
    </row>
    <row r="36" spans="1:9" hidden="1" x14ac:dyDescent="0.25">
      <c r="A36" s="48" t="s">
        <v>166</v>
      </c>
      <c r="B36" s="7" t="s">
        <v>80</v>
      </c>
      <c r="C36" s="13" t="s">
        <v>81</v>
      </c>
      <c r="D36" s="13" t="s">
        <v>48</v>
      </c>
      <c r="E36" s="12">
        <v>0.1</v>
      </c>
      <c r="F36" s="29"/>
      <c r="G36" s="12" t="s">
        <v>82</v>
      </c>
      <c r="H36" s="12" t="s">
        <v>83</v>
      </c>
      <c r="I36" s="109"/>
    </row>
    <row r="37" spans="1:9" hidden="1" x14ac:dyDescent="0.25">
      <c r="A37" s="48" t="s">
        <v>23</v>
      </c>
      <c r="B37" s="7" t="s">
        <v>44</v>
      </c>
      <c r="C37" s="13" t="s">
        <v>46</v>
      </c>
      <c r="D37" s="13" t="s">
        <v>39</v>
      </c>
      <c r="E37" s="12">
        <v>0.1</v>
      </c>
      <c r="F37" s="13"/>
      <c r="G37" s="13"/>
      <c r="H37" s="13" t="s">
        <v>174</v>
      </c>
      <c r="I37" s="109"/>
    </row>
    <row r="38" spans="1:9" hidden="1" x14ac:dyDescent="0.25">
      <c r="A38" s="48" t="s">
        <v>70</v>
      </c>
      <c r="B38" s="7" t="s">
        <v>71</v>
      </c>
      <c r="C38" s="13"/>
      <c r="D38" s="13" t="s">
        <v>48</v>
      </c>
      <c r="E38" s="12">
        <v>0.1</v>
      </c>
      <c r="F38" s="29"/>
      <c r="G38" s="12" t="s">
        <v>64</v>
      </c>
      <c r="H38" s="12" t="s">
        <v>69</v>
      </c>
      <c r="I38" s="109"/>
    </row>
    <row r="39" spans="1:9" ht="15.75" hidden="1" thickBot="1" x14ac:dyDescent="0.3">
      <c r="A39" s="101" t="s">
        <v>129</v>
      </c>
      <c r="B39" s="102" t="s">
        <v>132</v>
      </c>
      <c r="C39" s="112" t="s">
        <v>131</v>
      </c>
      <c r="D39" s="112" t="s">
        <v>133</v>
      </c>
      <c r="E39" s="12">
        <v>0.1</v>
      </c>
      <c r="F39" s="112" t="s">
        <v>134</v>
      </c>
      <c r="G39" s="112" t="s">
        <v>82</v>
      </c>
      <c r="H39" s="112" t="s">
        <v>130</v>
      </c>
      <c r="I39" s="113"/>
    </row>
    <row r="40" spans="1:9" ht="15.75" hidden="1" thickBot="1" x14ac:dyDescent="0.3">
      <c r="A40" s="72" t="s">
        <v>91</v>
      </c>
      <c r="B40" s="72" t="s">
        <v>92</v>
      </c>
      <c r="C40" s="73" t="s">
        <v>93</v>
      </c>
      <c r="D40" s="73" t="s">
        <v>48</v>
      </c>
      <c r="E40" s="74">
        <v>0</v>
      </c>
      <c r="F40" s="75"/>
      <c r="G40" s="76" t="s">
        <v>82</v>
      </c>
      <c r="H40" s="76" t="s">
        <v>94</v>
      </c>
      <c r="I40" s="77"/>
    </row>
    <row r="41" spans="1:9" hidden="1" x14ac:dyDescent="0.25">
      <c r="A41" s="107" t="s">
        <v>147</v>
      </c>
      <c r="B41" s="108" t="s">
        <v>144</v>
      </c>
      <c r="C41" s="114" t="s">
        <v>148</v>
      </c>
      <c r="D41" s="114" t="s">
        <v>149</v>
      </c>
      <c r="E41" s="115">
        <v>0.1</v>
      </c>
      <c r="F41" s="114" t="s">
        <v>150</v>
      </c>
      <c r="G41" s="114" t="s">
        <v>65</v>
      </c>
      <c r="H41" s="114" t="s">
        <v>151</v>
      </c>
      <c r="I41" s="116"/>
    </row>
    <row r="42" spans="1:9" hidden="1" x14ac:dyDescent="0.25">
      <c r="A42" s="48" t="s">
        <v>159</v>
      </c>
      <c r="B42" s="36" t="s">
        <v>162</v>
      </c>
      <c r="C42" s="13" t="s">
        <v>160</v>
      </c>
      <c r="D42" s="13" t="s">
        <v>31</v>
      </c>
      <c r="E42" s="12">
        <v>0.1</v>
      </c>
      <c r="F42" s="13" t="s">
        <v>161</v>
      </c>
      <c r="G42" s="13" t="s">
        <v>65</v>
      </c>
      <c r="H42" s="13" t="s">
        <v>163</v>
      </c>
      <c r="I42" s="109"/>
    </row>
    <row r="43" spans="1:9" hidden="1" x14ac:dyDescent="0.25">
      <c r="A43" s="48" t="s">
        <v>55</v>
      </c>
      <c r="B43" s="7" t="s">
        <v>58</v>
      </c>
      <c r="C43" s="13" t="s">
        <v>57</v>
      </c>
      <c r="D43" s="13" t="s">
        <v>56</v>
      </c>
      <c r="E43" s="12">
        <v>7.0000000000000007E-2</v>
      </c>
      <c r="F43" s="29"/>
      <c r="G43" s="12" t="s">
        <v>65</v>
      </c>
      <c r="H43" s="12" t="s">
        <v>67</v>
      </c>
      <c r="I43" s="109"/>
    </row>
    <row r="44" spans="1:9" ht="15.75" hidden="1" thickBot="1" x14ac:dyDescent="0.3">
      <c r="A44" s="101" t="s">
        <v>77</v>
      </c>
      <c r="B44" s="102" t="s">
        <v>78</v>
      </c>
      <c r="C44" s="103" t="s">
        <v>79</v>
      </c>
      <c r="D44" s="103" t="s">
        <v>48</v>
      </c>
      <c r="E44" s="104">
        <v>0</v>
      </c>
      <c r="F44" s="105"/>
      <c r="G44" s="104" t="s">
        <v>64</v>
      </c>
      <c r="H44" s="104" t="s">
        <v>76</v>
      </c>
      <c r="I44" s="106"/>
    </row>
    <row r="45" spans="1:9" hidden="1" x14ac:dyDescent="0.25">
      <c r="A45" s="78"/>
      <c r="B45" s="78"/>
      <c r="C45" s="79"/>
      <c r="D45" s="79"/>
      <c r="E45" s="80"/>
      <c r="F45" s="79"/>
      <c r="G45" s="79"/>
      <c r="H45" s="79"/>
      <c r="I45" s="71"/>
    </row>
    <row r="46" spans="1:9" hidden="1" x14ac:dyDescent="0.25">
      <c r="A46" s="7"/>
      <c r="B46" s="7"/>
      <c r="C46" s="4"/>
      <c r="D46" s="4"/>
      <c r="E46" s="28"/>
      <c r="F46" s="4"/>
      <c r="G46" s="4"/>
      <c r="H46" s="4"/>
      <c r="I46" s="8"/>
    </row>
    <row r="47" spans="1:9" hidden="1" x14ac:dyDescent="0.25">
      <c r="A47" s="7"/>
      <c r="B47" s="7"/>
      <c r="C47" s="4"/>
      <c r="D47" s="4"/>
      <c r="E47" s="28"/>
      <c r="F47" s="4"/>
      <c r="G47" s="4"/>
      <c r="H47" s="4"/>
      <c r="I47" s="8"/>
    </row>
    <row r="48" spans="1:9" hidden="1" x14ac:dyDescent="0.25">
      <c r="A48" s="7"/>
      <c r="B48" s="7"/>
      <c r="C48" s="4"/>
      <c r="D48" s="4"/>
      <c r="E48" s="28"/>
      <c r="F48" s="4"/>
      <c r="G48" s="4"/>
      <c r="H48" s="4"/>
      <c r="I48" s="8"/>
    </row>
    <row r="49" spans="1:9" hidden="1" x14ac:dyDescent="0.25">
      <c r="A49" s="7"/>
      <c r="B49" s="7"/>
      <c r="C49" s="4"/>
      <c r="D49" s="4"/>
      <c r="E49" s="28"/>
      <c r="F49" s="4"/>
      <c r="G49" s="4"/>
      <c r="H49" s="4"/>
      <c r="I49" s="8"/>
    </row>
    <row r="50" spans="1:9" hidden="1" x14ac:dyDescent="0.25">
      <c r="A50" s="7"/>
      <c r="B50" s="7"/>
      <c r="C50" s="4"/>
      <c r="D50" s="4"/>
      <c r="E50" s="28"/>
      <c r="F50" s="4"/>
      <c r="G50" s="4"/>
      <c r="H50" s="4"/>
      <c r="I50" s="8"/>
    </row>
    <row r="51" spans="1:9" hidden="1" x14ac:dyDescent="0.25">
      <c r="A51" s="7"/>
      <c r="B51" s="7"/>
      <c r="C51" s="4"/>
      <c r="D51" s="4"/>
      <c r="E51" s="28"/>
      <c r="F51" s="4"/>
      <c r="G51" s="4"/>
      <c r="H51" s="4"/>
      <c r="I51" s="8"/>
    </row>
    <row r="52" spans="1:9" hidden="1" x14ac:dyDescent="0.25">
      <c r="A52" s="7"/>
      <c r="B52" s="7"/>
      <c r="C52" s="4"/>
      <c r="D52" s="4"/>
      <c r="E52" s="4"/>
      <c r="F52" s="30"/>
      <c r="G52" s="4"/>
      <c r="H52" s="4"/>
      <c r="I52" s="8"/>
    </row>
    <row r="53" spans="1:9" x14ac:dyDescent="0.25">
      <c r="I53" s="54">
        <f>SUM(I11:I52)</f>
        <v>255</v>
      </c>
    </row>
  </sheetData>
  <autoFilter ref="A2:I52">
    <filterColumn colId="4">
      <filters>
        <filter val="10%"/>
        <filter val="100%"/>
        <filter val="15%"/>
        <filter val="20%"/>
        <filter val="30%"/>
        <filter val="7%"/>
        <filter val="95%"/>
        <filter val="Commande reçue"/>
        <filter val="Offre à émettre"/>
      </filters>
    </filterColumn>
    <sortState ref="A11:I44">
      <sortCondition descending="1" ref="E2:E52"/>
    </sortState>
  </autoFilter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1A334-6637-4DA4-A833-2ECABE27B5A9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Offres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2018-06-27T17:10:10Z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