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19875" windowHeight="7395"/>
  </bookViews>
  <sheets>
    <sheet name="Chutes vers DP" sheetId="1" r:id="rId1"/>
    <sheet name="DP vers Chutes" sheetId="2" r:id="rId2"/>
    <sheet name="Lgt vers Chutes" sheetId="4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D4" i="1" l="1"/>
  <c r="D16" i="4"/>
  <c r="D9" i="4"/>
  <c r="C10" i="4"/>
  <c r="C10" i="2"/>
  <c r="D12" i="2"/>
  <c r="D9" i="2" s="1"/>
  <c r="B9" i="2" s="1"/>
  <c r="B4" i="2" s="1"/>
  <c r="C9" i="1"/>
  <c r="B9" i="1"/>
  <c r="D9" i="1" s="1"/>
  <c r="D12" i="1" s="1"/>
  <c r="D16" i="1" s="1"/>
  <c r="B5" i="1"/>
  <c r="B9" i="4" l="1"/>
  <c r="B4" i="4" s="1"/>
  <c r="C9" i="4"/>
  <c r="C4" i="4" s="1"/>
  <c r="C5" i="1"/>
  <c r="C9" i="2"/>
  <c r="C4" i="2" s="1"/>
  <c r="D4" i="2"/>
  <c r="B5" i="2" s="1"/>
  <c r="C10" i="1"/>
  <c r="B10" i="1"/>
  <c r="D4" i="4" l="1"/>
  <c r="C5" i="4" s="1"/>
  <c r="C5" i="2"/>
  <c r="B5" i="4" l="1"/>
</calcChain>
</file>

<file path=xl/sharedStrings.xml><?xml version="1.0" encoding="utf-8"?>
<sst xmlns="http://schemas.openxmlformats.org/spreadsheetml/2006/main" count="36" uniqueCount="11">
  <si>
    <t>Traité</t>
  </si>
  <si>
    <t>Copeaux</t>
  </si>
  <si>
    <t>Part</t>
  </si>
  <si>
    <t>Total
Chutes</t>
  </si>
  <si>
    <t>Mam DP</t>
  </si>
  <si>
    <t>Non Traité (tonnes)</t>
  </si>
  <si>
    <t>Rendement (tonnes)</t>
  </si>
  <si>
    <t>Total Lingots (tonnes)</t>
  </si>
  <si>
    <t>Total DP (tonnes)</t>
  </si>
  <si>
    <t>Massifs</t>
  </si>
  <si>
    <t>Case à Saisir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</si>
</sst>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8" fontId="0" fillId="0" borderId="0" xfId="1" applyNumberFormat="1" applyFont="1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right" wrapText="1"/>
    </xf>
    <xf numFmtId="1" fontId="0" fillId="2" borderId="0" xfId="0" applyNumberFormat="1" applyFill="1" applyAlignment="1">
      <alignment horizontal="right"/>
    </xf>
    <xf numFmtId="168" fontId="0" fillId="2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D16" sqref="D16"/>
    </sheetView>
  </sheetViews>
  <sheetFormatPr baseColWidth="10" defaultRowHeight="18.75" x14ac:dyDescent="0.3"/>
  <cols>
    <col min="1" max="1" width="26" style="7" customWidth="1"/>
  </cols>
  <sheetData>
    <row r="2" spans="1:6" s="7" customFormat="1" ht="37.5" x14ac:dyDescent="0.3">
      <c r="B2" s="7" t="s">
        <v>9</v>
      </c>
      <c r="C2" s="7" t="s">
        <v>1</v>
      </c>
      <c r="D2" s="8" t="s">
        <v>3</v>
      </c>
    </row>
    <row r="3" spans="1:6" x14ac:dyDescent="0.3">
      <c r="D3" s="3"/>
    </row>
    <row r="4" spans="1:6" x14ac:dyDescent="0.3">
      <c r="A4" s="7" t="s">
        <v>5</v>
      </c>
      <c r="B4" s="6">
        <v>150</v>
      </c>
      <c r="C4" s="6">
        <v>1350</v>
      </c>
      <c r="D4" s="3">
        <f>B4+C4</f>
        <v>1500</v>
      </c>
      <c r="F4" s="6" t="s">
        <v>10</v>
      </c>
    </row>
    <row r="5" spans="1:6" x14ac:dyDescent="0.3">
      <c r="A5" s="7" t="s">
        <v>2</v>
      </c>
      <c r="B5" s="1">
        <f>B4/D4</f>
        <v>0.1</v>
      </c>
      <c r="C5" s="1">
        <f>C4/D4</f>
        <v>0.9</v>
      </c>
      <c r="D5" s="3"/>
    </row>
    <row r="6" spans="1:6" x14ac:dyDescent="0.3">
      <c r="D6" s="3"/>
    </row>
    <row r="7" spans="1:6" x14ac:dyDescent="0.3">
      <c r="A7" s="7" t="s">
        <v>6</v>
      </c>
      <c r="B7">
        <v>0.9</v>
      </c>
      <c r="C7">
        <v>0.75</v>
      </c>
      <c r="D7" s="3"/>
    </row>
    <row r="9" spans="1:6" x14ac:dyDescent="0.3">
      <c r="A9" s="7" t="s">
        <v>0</v>
      </c>
      <c r="B9" s="2">
        <f>B7*B4</f>
        <v>135</v>
      </c>
      <c r="C9" s="2">
        <f>C7*C4</f>
        <v>1012.5</v>
      </c>
      <c r="D9" s="4">
        <f>B9+C9</f>
        <v>1147.5</v>
      </c>
    </row>
    <row r="10" spans="1:6" x14ac:dyDescent="0.3">
      <c r="A10" s="7" t="s">
        <v>2</v>
      </c>
      <c r="B10" s="1">
        <f>B9/D9</f>
        <v>0.11764705882352941</v>
      </c>
      <c r="C10" s="1">
        <f>C9/D9</f>
        <v>0.88235294117647056</v>
      </c>
      <c r="D10" s="3"/>
    </row>
    <row r="11" spans="1:6" x14ac:dyDescent="0.3">
      <c r="D11" s="3"/>
    </row>
    <row r="12" spans="1:6" x14ac:dyDescent="0.3">
      <c r="A12" s="7" t="s">
        <v>7</v>
      </c>
      <c r="D12" s="4">
        <f>4000/3500*D9</f>
        <v>1311.4285714285713</v>
      </c>
    </row>
    <row r="13" spans="1:6" x14ac:dyDescent="0.3">
      <c r="D13" s="3"/>
    </row>
    <row r="14" spans="1:6" x14ac:dyDescent="0.3">
      <c r="A14" s="7" t="s">
        <v>4</v>
      </c>
      <c r="D14" s="3">
        <v>1300</v>
      </c>
    </row>
    <row r="15" spans="1:6" x14ac:dyDescent="0.3">
      <c r="D15" s="3"/>
    </row>
    <row r="16" spans="1:6" x14ac:dyDescent="0.3">
      <c r="A16" s="7" t="s">
        <v>8</v>
      </c>
      <c r="D16" s="4">
        <f>D12/D14*1000</f>
        <v>1008.7912087912088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workbookViewId="0">
      <selection activeCell="D12" sqref="D12"/>
    </sheetView>
  </sheetViews>
  <sheetFormatPr baseColWidth="10" defaultRowHeight="18.75" x14ac:dyDescent="0.3"/>
  <cols>
    <col min="1" max="1" width="26.140625" style="7" bestFit="1" customWidth="1"/>
    <col min="4" max="4" width="10.85546875" style="3" customWidth="1"/>
  </cols>
  <sheetData>
    <row r="2" spans="1:6" s="7" customFormat="1" ht="37.5" x14ac:dyDescent="0.3">
      <c r="B2" s="7" t="s">
        <v>9</v>
      </c>
      <c r="C2" s="7" t="s">
        <v>1</v>
      </c>
      <c r="D2" s="8" t="s">
        <v>3</v>
      </c>
    </row>
    <row r="4" spans="1:6" x14ac:dyDescent="0.3">
      <c r="A4" s="7" t="s">
        <v>5</v>
      </c>
      <c r="B4" s="2">
        <f>B9/B7</f>
        <v>126.38888888888889</v>
      </c>
      <c r="C4" s="2">
        <f>C9/C7</f>
        <v>1365</v>
      </c>
      <c r="D4" s="4">
        <f>B4+C4</f>
        <v>1491.3888888888889</v>
      </c>
      <c r="F4" s="6" t="s">
        <v>10</v>
      </c>
    </row>
    <row r="5" spans="1:6" x14ac:dyDescent="0.3">
      <c r="A5" s="7" t="s">
        <v>2</v>
      </c>
      <c r="B5" s="5">
        <f>B4/D4</f>
        <v>8.4745762711864403E-2</v>
      </c>
      <c r="C5" s="5">
        <f>C4/D4</f>
        <v>0.9152542372881356</v>
      </c>
    </row>
    <row r="7" spans="1:6" x14ac:dyDescent="0.3">
      <c r="A7" s="7" t="s">
        <v>6</v>
      </c>
      <c r="B7">
        <v>0.9</v>
      </c>
      <c r="C7">
        <v>0.75</v>
      </c>
    </row>
    <row r="9" spans="1:6" x14ac:dyDescent="0.3">
      <c r="A9" s="7" t="s">
        <v>0</v>
      </c>
      <c r="B9" s="2">
        <f>D9*B10</f>
        <v>113.75</v>
      </c>
      <c r="C9" s="2">
        <f>D9*C10</f>
        <v>1023.75</v>
      </c>
      <c r="D9" s="4">
        <f>3500/4000*D12</f>
        <v>1137.5</v>
      </c>
    </row>
    <row r="10" spans="1:6" x14ac:dyDescent="0.3">
      <c r="A10" s="7" t="s">
        <v>2</v>
      </c>
      <c r="B10" s="10">
        <v>0.1</v>
      </c>
      <c r="C10" s="5">
        <f>1-B10</f>
        <v>0.9</v>
      </c>
    </row>
    <row r="12" spans="1:6" x14ac:dyDescent="0.3">
      <c r="A12" s="7" t="s">
        <v>7</v>
      </c>
      <c r="D12" s="4">
        <f>D16*D14/1000</f>
        <v>1300</v>
      </c>
    </row>
    <row r="14" spans="1:6" x14ac:dyDescent="0.3">
      <c r="A14" s="7" t="s">
        <v>4</v>
      </c>
      <c r="D14" s="3">
        <v>1300</v>
      </c>
    </row>
    <row r="16" spans="1:6" x14ac:dyDescent="0.3">
      <c r="A16" s="7" t="s">
        <v>8</v>
      </c>
      <c r="D16" s="9"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workbookViewId="0">
      <selection activeCell="F16" sqref="F16"/>
    </sheetView>
  </sheetViews>
  <sheetFormatPr baseColWidth="10" defaultRowHeight="18.75" x14ac:dyDescent="0.3"/>
  <cols>
    <col min="1" max="1" width="26.140625" style="7" bestFit="1" customWidth="1"/>
    <col min="4" max="4" width="10.85546875" style="3" customWidth="1"/>
  </cols>
  <sheetData>
    <row r="2" spans="1:6" s="7" customFormat="1" ht="37.5" x14ac:dyDescent="0.3">
      <c r="B2" s="7" t="s">
        <v>9</v>
      </c>
      <c r="C2" s="7" t="s">
        <v>1</v>
      </c>
      <c r="D2" s="8" t="s">
        <v>3</v>
      </c>
    </row>
    <row r="4" spans="1:6" x14ac:dyDescent="0.3">
      <c r="A4" s="7" t="s">
        <v>5</v>
      </c>
      <c r="B4" s="2">
        <f>B9/B7</f>
        <v>126.38888888888889</v>
      </c>
      <c r="C4" s="2">
        <f>C9/C7</f>
        <v>1365</v>
      </c>
      <c r="D4" s="4">
        <f>B4+C4</f>
        <v>1491.3888888888889</v>
      </c>
      <c r="F4" s="6" t="s">
        <v>10</v>
      </c>
    </row>
    <row r="5" spans="1:6" x14ac:dyDescent="0.3">
      <c r="A5" s="7" t="s">
        <v>2</v>
      </c>
      <c r="B5" s="5">
        <f>B4/D4</f>
        <v>8.4745762711864403E-2</v>
      </c>
      <c r="C5" s="5">
        <f>C4/D4</f>
        <v>0.9152542372881356</v>
      </c>
    </row>
    <row r="7" spans="1:6" x14ac:dyDescent="0.3">
      <c r="A7" s="7" t="s">
        <v>6</v>
      </c>
      <c r="B7">
        <v>0.9</v>
      </c>
      <c r="C7">
        <v>0.75</v>
      </c>
    </row>
    <row r="9" spans="1:6" x14ac:dyDescent="0.3">
      <c r="A9" s="7" t="s">
        <v>0</v>
      </c>
      <c r="B9" s="2">
        <f>D9*B10</f>
        <v>113.75</v>
      </c>
      <c r="C9" s="2">
        <f>D9*C10</f>
        <v>1023.75</v>
      </c>
      <c r="D9" s="4">
        <f>3500/4000*D12</f>
        <v>1137.5</v>
      </c>
    </row>
    <row r="10" spans="1:6" x14ac:dyDescent="0.3">
      <c r="A10" s="7" t="s">
        <v>2</v>
      </c>
      <c r="B10" s="10">
        <v>0.1</v>
      </c>
      <c r="C10" s="5">
        <f>1-B10</f>
        <v>0.9</v>
      </c>
    </row>
    <row r="12" spans="1:6" x14ac:dyDescent="0.3">
      <c r="A12" s="7" t="s">
        <v>7</v>
      </c>
      <c r="D12" s="9">
        <v>1300</v>
      </c>
    </row>
    <row r="14" spans="1:6" x14ac:dyDescent="0.3">
      <c r="A14" s="7" t="s">
        <v>4</v>
      </c>
      <c r="D14" s="3">
        <v>1300</v>
      </c>
    </row>
    <row r="16" spans="1:6" x14ac:dyDescent="0.3">
      <c r="A16" s="7" t="s">
        <v>8</v>
      </c>
      <c r="D16" s="3">
        <f>D12/D14*1000</f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Chutes vers DP</vt:lpstr>
      <vt:lpstr>DP vers Chutes</vt:lpstr>
      <vt:lpstr>Lgt vers Chutes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2013-09-09T12:18:57Z</dcterms:created>
  <dcterms:modified xsi:type="dcterms:W3CDTF">2013-09-09T16:27:16Z</dcterms:modified>
</cp:coreProperties>
</file>