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115" windowHeight="7740" activeTab="4"/>
  </bookViews>
  <sheets>
    <sheet name="Calcul" sheetId="1" r:id="rId1"/>
    <sheet name="Protocole" sheetId="4" r:id="rId2"/>
    <sheet name="Variante 1" sheetId="5" r:id="rId3"/>
    <sheet name="Variante 2" sheetId="6" r:id="rId4"/>
    <sheet name="Variante 3" sheetId="7" r:id="rId5"/>
    <sheet name="Feuil3" sheetId="3" r:id="rId6"/>
  </sheets>
  <calcPr calcId="145621"/>
</workbook>
</file>

<file path=xl/calcChain.xml><?xml version="1.0" encoding="utf-8"?>
<calcChain xmlns="http://schemas.openxmlformats.org/spreadsheetml/2006/main">
  <c r="C18" i="7" l="1"/>
  <c r="D15" i="7" s="1"/>
  <c r="B18" i="7"/>
  <c r="I16" i="7"/>
  <c r="I15" i="7"/>
  <c r="I14" i="7"/>
  <c r="G14" i="7"/>
  <c r="C8" i="7"/>
  <c r="E3" i="7" s="1"/>
  <c r="F7" i="7"/>
  <c r="C7" i="7"/>
  <c r="D4" i="7" s="1"/>
  <c r="B7" i="7"/>
  <c r="I5" i="7"/>
  <c r="G5" i="7"/>
  <c r="D5" i="7"/>
  <c r="I4" i="7"/>
  <c r="G4" i="7"/>
  <c r="E4" i="7"/>
  <c r="I3" i="7"/>
  <c r="G3" i="7"/>
  <c r="D3" i="7"/>
  <c r="G16" i="7" l="1"/>
  <c r="G15" i="7"/>
  <c r="E5" i="7"/>
  <c r="F8" i="7"/>
  <c r="D16" i="7"/>
  <c r="F18" i="7"/>
  <c r="D14" i="7"/>
  <c r="C19" i="7"/>
  <c r="C18" i="6"/>
  <c r="D15" i="6" s="1"/>
  <c r="B18" i="6"/>
  <c r="I16" i="6"/>
  <c r="G16" i="6"/>
  <c r="F16" i="6"/>
  <c r="F15" i="6"/>
  <c r="I15" i="6" s="1"/>
  <c r="I14" i="6"/>
  <c r="G14" i="6"/>
  <c r="C8" i="6"/>
  <c r="E3" i="6" s="1"/>
  <c r="F7" i="6"/>
  <c r="C7" i="6"/>
  <c r="D4" i="6" s="1"/>
  <c r="B7" i="6"/>
  <c r="I5" i="6"/>
  <c r="G5" i="6"/>
  <c r="D5" i="6"/>
  <c r="I4" i="6"/>
  <c r="G4" i="6"/>
  <c r="E4" i="6"/>
  <c r="I3" i="6"/>
  <c r="G3" i="6"/>
  <c r="D3" i="6"/>
  <c r="F16" i="5"/>
  <c r="I16" i="5" s="1"/>
  <c r="F15" i="5"/>
  <c r="E15" i="5"/>
  <c r="E16" i="5"/>
  <c r="E14" i="5"/>
  <c r="D15" i="5"/>
  <c r="D16" i="5"/>
  <c r="D14" i="5"/>
  <c r="B18" i="5"/>
  <c r="B7" i="4"/>
  <c r="B7" i="5"/>
  <c r="B7" i="1"/>
  <c r="C18" i="5"/>
  <c r="G15" i="5"/>
  <c r="I14" i="5"/>
  <c r="G14" i="5"/>
  <c r="C8" i="5"/>
  <c r="E5" i="5" s="1"/>
  <c r="F7" i="5"/>
  <c r="C7" i="5"/>
  <c r="D3" i="5" s="1"/>
  <c r="I5" i="5"/>
  <c r="G5" i="5"/>
  <c r="D5" i="5"/>
  <c r="I4" i="5"/>
  <c r="G4" i="5"/>
  <c r="D4" i="5"/>
  <c r="I3" i="5"/>
  <c r="G3" i="5"/>
  <c r="C8" i="4"/>
  <c r="E4" i="4" s="1"/>
  <c r="C8" i="1"/>
  <c r="E3" i="1" s="1"/>
  <c r="C7" i="4"/>
  <c r="D5" i="4" s="1"/>
  <c r="I5" i="4"/>
  <c r="E5" i="4"/>
  <c r="I4" i="4"/>
  <c r="I3" i="4"/>
  <c r="E3" i="4"/>
  <c r="I4" i="1"/>
  <c r="I5" i="1"/>
  <c r="I3" i="1"/>
  <c r="G4" i="1"/>
  <c r="G5" i="1"/>
  <c r="G3" i="1"/>
  <c r="E5" i="1"/>
  <c r="D4" i="1"/>
  <c r="D5" i="1"/>
  <c r="D3" i="1"/>
  <c r="F7" i="1"/>
  <c r="F5" i="1"/>
  <c r="F4" i="1"/>
  <c r="C7" i="1"/>
  <c r="F19" i="7" l="1"/>
  <c r="E14" i="7"/>
  <c r="E16" i="7"/>
  <c r="E15" i="7"/>
  <c r="J16" i="7"/>
  <c r="J14" i="7"/>
  <c r="J3" i="7"/>
  <c r="J5" i="7"/>
  <c r="J4" i="7"/>
  <c r="J15" i="7"/>
  <c r="J16" i="6"/>
  <c r="E5" i="6"/>
  <c r="F8" i="6"/>
  <c r="J5" i="6" s="1"/>
  <c r="D16" i="6"/>
  <c r="F18" i="6"/>
  <c r="D14" i="6"/>
  <c r="G15" i="6"/>
  <c r="C19" i="6"/>
  <c r="G16" i="5"/>
  <c r="F18" i="5"/>
  <c r="I15" i="5"/>
  <c r="C19" i="5"/>
  <c r="F19" i="5" s="1"/>
  <c r="J14" i="5"/>
  <c r="E3" i="5"/>
  <c r="J5" i="5"/>
  <c r="E4" i="5"/>
  <c r="F8" i="5"/>
  <c r="J4" i="5" s="1"/>
  <c r="E4" i="1"/>
  <c r="F8" i="1"/>
  <c r="D4" i="4"/>
  <c r="D3" i="4"/>
  <c r="F7" i="4"/>
  <c r="F19" i="6" l="1"/>
  <c r="E14" i="6"/>
  <c r="E16" i="6"/>
  <c r="E15" i="6"/>
  <c r="J14" i="6"/>
  <c r="J3" i="6"/>
  <c r="J15" i="6"/>
  <c r="J4" i="6"/>
  <c r="J16" i="5"/>
  <c r="J15" i="5"/>
  <c r="J3" i="5"/>
  <c r="J5" i="1"/>
  <c r="J3" i="1"/>
  <c r="J4" i="1"/>
  <c r="F8" i="4"/>
  <c r="G3" i="4"/>
  <c r="G4" i="4"/>
  <c r="G5" i="4"/>
  <c r="J3" i="4" l="1"/>
  <c r="J4" i="4"/>
  <c r="J5" i="4"/>
</calcChain>
</file>

<file path=xl/sharedStrings.xml><?xml version="1.0" encoding="utf-8"?>
<sst xmlns="http://schemas.openxmlformats.org/spreadsheetml/2006/main" count="79" uniqueCount="8">
  <si>
    <t>Initial</t>
  </si>
  <si>
    <t>Réalisation</t>
  </si>
  <si>
    <t>Nb Actions</t>
  </si>
  <si>
    <t xml:space="preserve">Total </t>
  </si>
  <si>
    <t>Cumul</t>
  </si>
  <si>
    <t>BSA</t>
  </si>
  <si>
    <t>Part Instant</t>
  </si>
  <si>
    <t>Part Cumul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</si>
</sst>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10" fontId="0" fillId="2" borderId="0" xfId="1" applyNumberFormat="1" applyFont="1" applyFill="1"/>
    <xf numFmtId="0" fontId="0" fillId="3" borderId="0" xfId="0" applyFill="1"/>
    <xf numFmtId="10" fontId="0" fillId="3" borderId="0" xfId="1" applyNumberFormat="1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10" fontId="0" fillId="2" borderId="0" xfId="1" applyNumberFormat="1" applyFont="1" applyFill="1" applyBorder="1"/>
    <xf numFmtId="10" fontId="0" fillId="3" borderId="0" xfId="1" applyNumberFormat="1" applyFont="1" applyFill="1" applyBorder="1"/>
    <xf numFmtId="10" fontId="0" fillId="3" borderId="5" xfId="1" applyNumberFormat="1" applyFont="1" applyFill="1" applyBorder="1"/>
    <xf numFmtId="0" fontId="0" fillId="0" borderId="5" xfId="0" applyBorder="1"/>
    <xf numFmtId="0" fontId="0" fillId="2" borderId="0" xfId="0" applyFill="1" applyBorder="1"/>
    <xf numFmtId="0" fontId="0" fillId="0" borderId="6" xfId="0" applyBorder="1"/>
    <xf numFmtId="0" fontId="0" fillId="0" borderId="7" xfId="0" applyBorder="1"/>
    <xf numFmtId="0" fontId="0" fillId="3" borderId="7" xfId="0" applyFill="1" applyBorder="1"/>
    <xf numFmtId="0" fontId="0" fillId="0" borderId="8" xfId="0" applyBorder="1"/>
    <xf numFmtId="164" fontId="0" fillId="3" borderId="0" xfId="1" applyNumberFormat="1" applyFont="1" applyFill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D20" sqref="D20"/>
    </sheetView>
  </sheetViews>
  <sheetFormatPr baseColWidth="10" defaultRowHeight="15" x14ac:dyDescent="0.25"/>
  <sheetData>
    <row r="1" spans="1:10" x14ac:dyDescent="0.25">
      <c r="C1" t="s">
        <v>2</v>
      </c>
      <c r="F1" t="s">
        <v>5</v>
      </c>
    </row>
    <row r="2" spans="1:10" x14ac:dyDescent="0.25">
      <c r="B2" t="s">
        <v>0</v>
      </c>
      <c r="C2" t="s">
        <v>1</v>
      </c>
      <c r="D2" t="s">
        <v>6</v>
      </c>
      <c r="E2" t="s">
        <v>7</v>
      </c>
      <c r="G2" t="s">
        <v>6</v>
      </c>
    </row>
    <row r="3" spans="1:10" x14ac:dyDescent="0.25">
      <c r="B3">
        <v>0</v>
      </c>
      <c r="C3">
        <v>25000</v>
      </c>
      <c r="D3" s="2">
        <f>C3/$C$7</f>
        <v>0.43478260869565216</v>
      </c>
      <c r="E3" s="4">
        <f>(C3+B3)/$C$8</f>
        <v>0.43478260869565216</v>
      </c>
      <c r="F3">
        <v>75000</v>
      </c>
      <c r="G3" s="2">
        <f>F3/$F$7</f>
        <v>0.43478260869565216</v>
      </c>
      <c r="I3">
        <f>B3+C3+F3</f>
        <v>100000</v>
      </c>
      <c r="J3" s="4">
        <f>I3/$F$8</f>
        <v>0.43478260869565216</v>
      </c>
    </row>
    <row r="4" spans="1:10" x14ac:dyDescent="0.25">
      <c r="C4">
        <v>23750</v>
      </c>
      <c r="D4" s="2">
        <f t="shared" ref="D4:D5" si="0">C4/$C$7</f>
        <v>0.41304347826086957</v>
      </c>
      <c r="E4" s="4">
        <f t="shared" ref="E4:E5" si="1">C4/$C$8</f>
        <v>0.41304347826086957</v>
      </c>
      <c r="F4">
        <f>C4*3</f>
        <v>71250</v>
      </c>
      <c r="G4" s="2">
        <f t="shared" ref="G4:G5" si="2">F4/$F$7</f>
        <v>0.41304347826086957</v>
      </c>
      <c r="I4">
        <f t="shared" ref="I4:I5" si="3">B4+C4+F4</f>
        <v>95000</v>
      </c>
      <c r="J4" s="4">
        <f t="shared" ref="J4:J5" si="4">I4/$F$8</f>
        <v>0.41304347826086957</v>
      </c>
    </row>
    <row r="5" spans="1:10" x14ac:dyDescent="0.25">
      <c r="C5">
        <v>8750</v>
      </c>
      <c r="D5" s="2">
        <f t="shared" si="0"/>
        <v>0.15217391304347827</v>
      </c>
      <c r="E5" s="4">
        <f t="shared" si="1"/>
        <v>0.15217391304347827</v>
      </c>
      <c r="F5">
        <f>C5*3</f>
        <v>26250</v>
      </c>
      <c r="G5" s="2">
        <f t="shared" si="2"/>
        <v>0.15217391304347827</v>
      </c>
      <c r="I5">
        <f t="shared" si="3"/>
        <v>35000</v>
      </c>
      <c r="J5" s="4">
        <f t="shared" si="4"/>
        <v>0.15217391304347827</v>
      </c>
    </row>
    <row r="7" spans="1:10" x14ac:dyDescent="0.25">
      <c r="A7" t="s">
        <v>3</v>
      </c>
      <c r="B7">
        <f>SUM(B3:B6)</f>
        <v>0</v>
      </c>
      <c r="C7" s="1">
        <f>SUM(C3:C5)</f>
        <v>57500</v>
      </c>
      <c r="F7" s="1">
        <f>SUM(F3:F6)</f>
        <v>172500</v>
      </c>
    </row>
    <row r="8" spans="1:10" x14ac:dyDescent="0.25">
      <c r="B8" t="s">
        <v>4</v>
      </c>
      <c r="C8" s="3">
        <f>C7+B7</f>
        <v>57500</v>
      </c>
      <c r="F8" s="3">
        <f>C8+F7</f>
        <v>230000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D8" sqref="D8"/>
    </sheetView>
  </sheetViews>
  <sheetFormatPr baseColWidth="10" defaultRowHeight="15" x14ac:dyDescent="0.25"/>
  <sheetData>
    <row r="1" spans="1:10" x14ac:dyDescent="0.25">
      <c r="C1" t="s">
        <v>2</v>
      </c>
      <c r="F1" t="s">
        <v>5</v>
      </c>
    </row>
    <row r="2" spans="1:10" x14ac:dyDescent="0.25">
      <c r="B2" t="s">
        <v>0</v>
      </c>
      <c r="C2" t="s">
        <v>1</v>
      </c>
      <c r="D2" t="s">
        <v>6</v>
      </c>
      <c r="E2" t="s">
        <v>7</v>
      </c>
      <c r="G2" t="s">
        <v>6</v>
      </c>
      <c r="I2" s="20" t="s">
        <v>4</v>
      </c>
      <c r="J2" s="20"/>
    </row>
    <row r="3" spans="1:10" x14ac:dyDescent="0.25">
      <c r="B3">
        <v>100</v>
      </c>
      <c r="C3">
        <v>26000</v>
      </c>
      <c r="D3" s="2">
        <f>C3/$C$7</f>
        <v>0.43405676126878129</v>
      </c>
      <c r="E3" s="4">
        <f>(C3+B3)/$C$8</f>
        <v>0.435</v>
      </c>
      <c r="F3">
        <v>73950</v>
      </c>
      <c r="G3" s="2">
        <f>F3/$F$7</f>
        <v>0.435</v>
      </c>
      <c r="I3">
        <f>B3+C3+F3</f>
        <v>100050</v>
      </c>
      <c r="J3" s="4">
        <f>I3/$F$8</f>
        <v>0.435</v>
      </c>
    </row>
    <row r="4" spans="1:10" x14ac:dyDescent="0.25">
      <c r="C4">
        <v>24780</v>
      </c>
      <c r="D4" s="2">
        <f t="shared" ref="D4:D5" si="0">C4/$C$7</f>
        <v>0.41368948247078463</v>
      </c>
      <c r="E4" s="4">
        <f t="shared" ref="E4:E5" si="1">C4/$C$8</f>
        <v>0.41299999999999998</v>
      </c>
      <c r="F4">
        <v>70210</v>
      </c>
      <c r="G4" s="2">
        <f t="shared" ref="G4:G5" si="2">F4/$F$7</f>
        <v>0.41299999999999998</v>
      </c>
      <c r="I4">
        <f t="shared" ref="I4:I5" si="3">B4+C4+F4</f>
        <v>94990</v>
      </c>
      <c r="J4" s="4">
        <f t="shared" ref="J4:J5" si="4">I4/$F$8</f>
        <v>0.41299999999999998</v>
      </c>
    </row>
    <row r="5" spans="1:10" x14ac:dyDescent="0.25">
      <c r="C5">
        <v>9120</v>
      </c>
      <c r="D5" s="2">
        <f t="shared" si="0"/>
        <v>0.15225375626043405</v>
      </c>
      <c r="E5" s="4">
        <f t="shared" si="1"/>
        <v>0.152</v>
      </c>
      <c r="F5">
        <v>25840</v>
      </c>
      <c r="G5" s="2">
        <f t="shared" si="2"/>
        <v>0.152</v>
      </c>
      <c r="I5">
        <f t="shared" si="3"/>
        <v>34960</v>
      </c>
      <c r="J5" s="4">
        <f t="shared" si="4"/>
        <v>0.152</v>
      </c>
    </row>
    <row r="7" spans="1:10" x14ac:dyDescent="0.25">
      <c r="A7" t="s">
        <v>3</v>
      </c>
      <c r="B7">
        <f>SUM(B3:B6)</f>
        <v>100</v>
      </c>
      <c r="C7" s="1">
        <f>SUM(C3:C5)</f>
        <v>59900</v>
      </c>
      <c r="F7" s="1">
        <f>SUM(F3:F6)</f>
        <v>170000</v>
      </c>
    </row>
    <row r="8" spans="1:10" x14ac:dyDescent="0.25">
      <c r="B8" t="s">
        <v>4</v>
      </c>
      <c r="C8" s="3">
        <f>C7+B7</f>
        <v>60000</v>
      </c>
      <c r="F8" s="3">
        <f>C8+F7</f>
        <v>230000</v>
      </c>
    </row>
  </sheetData>
  <mergeCells count="1">
    <mergeCell ref="I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G22" sqref="G22"/>
    </sheetView>
  </sheetViews>
  <sheetFormatPr baseColWidth="10" defaultRowHeight="15" x14ac:dyDescent="0.25"/>
  <sheetData>
    <row r="1" spans="1:10" x14ac:dyDescent="0.25">
      <c r="A1" s="5"/>
      <c r="B1" s="6"/>
      <c r="C1" s="6" t="s">
        <v>2</v>
      </c>
      <c r="D1" s="6"/>
      <c r="E1" s="6"/>
      <c r="F1" s="6" t="s">
        <v>5</v>
      </c>
      <c r="G1" s="6"/>
      <c r="H1" s="6"/>
      <c r="I1" s="6"/>
      <c r="J1" s="7"/>
    </row>
    <row r="2" spans="1:10" x14ac:dyDescent="0.25">
      <c r="A2" s="8"/>
      <c r="B2" s="9" t="s">
        <v>0</v>
      </c>
      <c r="C2" s="9" t="s">
        <v>1</v>
      </c>
      <c r="D2" s="9" t="s">
        <v>6</v>
      </c>
      <c r="E2" s="9" t="s">
        <v>7</v>
      </c>
      <c r="F2" s="9"/>
      <c r="G2" s="9" t="s">
        <v>6</v>
      </c>
      <c r="H2" s="9"/>
      <c r="I2" s="21" t="s">
        <v>4</v>
      </c>
      <c r="J2" s="22"/>
    </row>
    <row r="3" spans="1:10" x14ac:dyDescent="0.25">
      <c r="A3" s="8"/>
      <c r="B3" s="9">
        <v>100</v>
      </c>
      <c r="C3" s="9">
        <v>26000</v>
      </c>
      <c r="D3" s="10">
        <f>C3/$C$7</f>
        <v>0.43405676126878129</v>
      </c>
      <c r="E3" s="11">
        <f>(C3+B3)/$C$8</f>
        <v>0.435</v>
      </c>
      <c r="F3" s="9">
        <v>73950</v>
      </c>
      <c r="G3" s="10">
        <f>F3/$F$7</f>
        <v>0.435</v>
      </c>
      <c r="H3" s="9"/>
      <c r="I3" s="9">
        <f>B3+C3+F3</f>
        <v>100050</v>
      </c>
      <c r="J3" s="12">
        <f>I3/$F$8</f>
        <v>0.435</v>
      </c>
    </row>
    <row r="4" spans="1:10" x14ac:dyDescent="0.25">
      <c r="A4" s="8"/>
      <c r="B4" s="9"/>
      <c r="C4" s="9">
        <v>24780</v>
      </c>
      <c r="D4" s="10">
        <f t="shared" ref="D4:D5" si="0">C4/$C$7</f>
        <v>0.41368948247078463</v>
      </c>
      <c r="E4" s="11">
        <f t="shared" ref="E4:E5" si="1">C4/$C$8</f>
        <v>0.41299999999999998</v>
      </c>
      <c r="F4" s="9">
        <v>70210</v>
      </c>
      <c r="G4" s="10">
        <f t="shared" ref="G4:G5" si="2">F4/$F$7</f>
        <v>0.41299999999999998</v>
      </c>
      <c r="H4" s="9"/>
      <c r="I4" s="9">
        <f t="shared" ref="I4:I5" si="3">B4+C4+F4</f>
        <v>94990</v>
      </c>
      <c r="J4" s="12">
        <f t="shared" ref="J4:J5" si="4">I4/$F$8</f>
        <v>0.41299999999999998</v>
      </c>
    </row>
    <row r="5" spans="1:10" x14ac:dyDescent="0.25">
      <c r="A5" s="8"/>
      <c r="B5" s="9"/>
      <c r="C5" s="9">
        <v>9120</v>
      </c>
      <c r="D5" s="10">
        <f t="shared" si="0"/>
        <v>0.15225375626043405</v>
      </c>
      <c r="E5" s="11">
        <f t="shared" si="1"/>
        <v>0.152</v>
      </c>
      <c r="F5" s="9">
        <v>25840</v>
      </c>
      <c r="G5" s="10">
        <f t="shared" si="2"/>
        <v>0.152</v>
      </c>
      <c r="H5" s="9"/>
      <c r="I5" s="9">
        <f t="shared" si="3"/>
        <v>34960</v>
      </c>
      <c r="J5" s="12">
        <f t="shared" si="4"/>
        <v>0.152</v>
      </c>
    </row>
    <row r="6" spans="1:10" x14ac:dyDescent="0.25">
      <c r="A6" s="8"/>
      <c r="B6" s="9"/>
      <c r="C6" s="9"/>
      <c r="D6" s="9"/>
      <c r="E6" s="9"/>
      <c r="F6" s="9"/>
      <c r="G6" s="9"/>
      <c r="H6" s="9"/>
      <c r="I6" s="9"/>
      <c r="J6" s="13"/>
    </row>
    <row r="7" spans="1:10" x14ac:dyDescent="0.25">
      <c r="A7" s="8" t="s">
        <v>3</v>
      </c>
      <c r="B7" s="9">
        <f>SUM(B3:B6)</f>
        <v>100</v>
      </c>
      <c r="C7" s="14">
        <f>SUM(C3:C5)</f>
        <v>59900</v>
      </c>
      <c r="D7" s="9"/>
      <c r="E7" s="9"/>
      <c r="F7" s="14">
        <f>SUM(F3:F6)</f>
        <v>170000</v>
      </c>
      <c r="G7" s="9"/>
      <c r="H7" s="9"/>
      <c r="I7" s="9"/>
      <c r="J7" s="13"/>
    </row>
    <row r="8" spans="1:10" ht="15.75" thickBot="1" x14ac:dyDescent="0.3">
      <c r="A8" s="15"/>
      <c r="B8" s="16" t="s">
        <v>4</v>
      </c>
      <c r="C8" s="17">
        <f>C7+B7</f>
        <v>60000</v>
      </c>
      <c r="D8" s="16"/>
      <c r="E8" s="16"/>
      <c r="F8" s="17">
        <f>C8+F7</f>
        <v>230000</v>
      </c>
      <c r="G8" s="16"/>
      <c r="H8" s="16"/>
      <c r="I8" s="16"/>
      <c r="J8" s="18"/>
    </row>
    <row r="12" spans="1:10" x14ac:dyDescent="0.25">
      <c r="C12" t="s">
        <v>2</v>
      </c>
      <c r="F12" t="s">
        <v>5</v>
      </c>
    </row>
    <row r="13" spans="1:10" x14ac:dyDescent="0.25">
      <c r="B13" t="s">
        <v>0</v>
      </c>
      <c r="C13" t="s">
        <v>1</v>
      </c>
      <c r="D13" t="s">
        <v>6</v>
      </c>
      <c r="E13" t="s">
        <v>7</v>
      </c>
      <c r="G13" t="s">
        <v>6</v>
      </c>
      <c r="I13" s="20" t="s">
        <v>4</v>
      </c>
      <c r="J13" s="20"/>
    </row>
    <row r="14" spans="1:10" x14ac:dyDescent="0.25">
      <c r="B14">
        <v>100</v>
      </c>
      <c r="C14">
        <v>24900</v>
      </c>
      <c r="D14" s="2">
        <f>C14/$C$18</f>
        <v>0.43379790940766549</v>
      </c>
      <c r="E14" s="4">
        <f>(C14+B14)/$C$19</f>
        <v>0.43478260869565216</v>
      </c>
      <c r="F14">
        <v>75000</v>
      </c>
      <c r="G14" s="2">
        <f>F14/$F$7</f>
        <v>0.44117647058823528</v>
      </c>
      <c r="I14">
        <f>B14+C14+F14</f>
        <v>100000</v>
      </c>
      <c r="J14" s="19">
        <f>I14/$F$8</f>
        <v>0.43478260869565216</v>
      </c>
    </row>
    <row r="15" spans="1:10" x14ac:dyDescent="0.25">
      <c r="C15">
        <v>23750</v>
      </c>
      <c r="D15" s="2">
        <f t="shared" ref="D15:D16" si="5">C15/$C$18</f>
        <v>0.41376306620209058</v>
      </c>
      <c r="E15" s="4">
        <f t="shared" ref="E15:E16" si="6">(C15+B15)/$C$19</f>
        <v>0.41304347826086957</v>
      </c>
      <c r="F15">
        <f>95000-C15</f>
        <v>71250</v>
      </c>
      <c r="G15" s="2">
        <f t="shared" ref="G15:G16" si="7">F15/$F$7</f>
        <v>0.41911764705882354</v>
      </c>
      <c r="I15">
        <f t="shared" ref="I15:I16" si="8">B15+C15+F15</f>
        <v>95000</v>
      </c>
      <c r="J15" s="19">
        <f t="shared" ref="J15:J16" si="9">I15/$F$8</f>
        <v>0.41304347826086957</v>
      </c>
    </row>
    <row r="16" spans="1:10" x14ac:dyDescent="0.25">
      <c r="C16">
        <v>8750</v>
      </c>
      <c r="D16" s="2">
        <f t="shared" si="5"/>
        <v>0.1524390243902439</v>
      </c>
      <c r="E16" s="4">
        <f t="shared" si="6"/>
        <v>0.15217391304347827</v>
      </c>
      <c r="F16">
        <f>35000-C16</f>
        <v>26250</v>
      </c>
      <c r="G16" s="2">
        <f t="shared" si="7"/>
        <v>0.15441176470588236</v>
      </c>
      <c r="I16">
        <f t="shared" si="8"/>
        <v>35000</v>
      </c>
      <c r="J16" s="19">
        <f t="shared" si="9"/>
        <v>0.15217391304347827</v>
      </c>
    </row>
    <row r="18" spans="1:6" x14ac:dyDescent="0.25">
      <c r="A18" t="s">
        <v>3</v>
      </c>
      <c r="B18">
        <f>SUM(B14:B17)</f>
        <v>100</v>
      </c>
      <c r="C18" s="1">
        <f>SUM(C14:C16)</f>
        <v>57400</v>
      </c>
      <c r="F18" s="1">
        <f>SUM(F14:F17)</f>
        <v>172500</v>
      </c>
    </row>
    <row r="19" spans="1:6" x14ac:dyDescent="0.25">
      <c r="B19" t="s">
        <v>4</v>
      </c>
      <c r="C19" s="3">
        <f>C18+B18</f>
        <v>57500</v>
      </c>
      <c r="F19" s="3">
        <f>C19+F18</f>
        <v>230000</v>
      </c>
    </row>
  </sheetData>
  <mergeCells count="2">
    <mergeCell ref="I2:J2"/>
    <mergeCell ref="I13:J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F4" sqref="F4"/>
    </sheetView>
  </sheetViews>
  <sheetFormatPr baseColWidth="10" defaultRowHeight="15" x14ac:dyDescent="0.25"/>
  <sheetData>
    <row r="1" spans="1:10" x14ac:dyDescent="0.25">
      <c r="A1" s="5"/>
      <c r="B1" s="6"/>
      <c r="C1" s="6" t="s">
        <v>2</v>
      </c>
      <c r="D1" s="6"/>
      <c r="E1" s="6"/>
      <c r="F1" s="6" t="s">
        <v>5</v>
      </c>
      <c r="G1" s="6"/>
      <c r="H1" s="6"/>
      <c r="I1" s="6"/>
      <c r="J1" s="7"/>
    </row>
    <row r="2" spans="1:10" x14ac:dyDescent="0.25">
      <c r="A2" s="8"/>
      <c r="B2" s="9" t="s">
        <v>0</v>
      </c>
      <c r="C2" s="9" t="s">
        <v>1</v>
      </c>
      <c r="D2" s="9" t="s">
        <v>6</v>
      </c>
      <c r="E2" s="9" t="s">
        <v>7</v>
      </c>
      <c r="F2" s="9"/>
      <c r="G2" s="9" t="s">
        <v>6</v>
      </c>
      <c r="H2" s="9"/>
      <c r="I2" s="21" t="s">
        <v>4</v>
      </c>
      <c r="J2" s="22"/>
    </row>
    <row r="3" spans="1:10" x14ac:dyDescent="0.25">
      <c r="A3" s="8"/>
      <c r="B3" s="9">
        <v>100</v>
      </c>
      <c r="C3" s="9">
        <v>26000</v>
      </c>
      <c r="D3" s="10">
        <f>C3/$C$7</f>
        <v>0.43405676126878129</v>
      </c>
      <c r="E3" s="11">
        <f>(C3+B3)/$C$8</f>
        <v>0.435</v>
      </c>
      <c r="F3" s="9">
        <v>73950</v>
      </c>
      <c r="G3" s="10">
        <f>F3/$F$7</f>
        <v>0.435</v>
      </c>
      <c r="H3" s="9"/>
      <c r="I3" s="9">
        <f>B3+C3+F3</f>
        <v>100050</v>
      </c>
      <c r="J3" s="12">
        <f>I3/$F$8</f>
        <v>0.435</v>
      </c>
    </row>
    <row r="4" spans="1:10" x14ac:dyDescent="0.25">
      <c r="A4" s="8"/>
      <c r="B4" s="9"/>
      <c r="C4" s="9">
        <v>24780</v>
      </c>
      <c r="D4" s="10">
        <f t="shared" ref="D4:D5" si="0">C4/$C$7</f>
        <v>0.41368948247078463</v>
      </c>
      <c r="E4" s="11">
        <f t="shared" ref="E4:E5" si="1">C4/$C$8</f>
        <v>0.41299999999999998</v>
      </c>
      <c r="F4" s="9">
        <v>70210</v>
      </c>
      <c r="G4" s="10">
        <f t="shared" ref="G4:G5" si="2">F4/$F$7</f>
        <v>0.41299999999999998</v>
      </c>
      <c r="H4" s="9"/>
      <c r="I4" s="9">
        <f t="shared" ref="I4:I5" si="3">B4+C4+F4</f>
        <v>94990</v>
      </c>
      <c r="J4" s="12">
        <f t="shared" ref="J4:J5" si="4">I4/$F$8</f>
        <v>0.41299999999999998</v>
      </c>
    </row>
    <row r="5" spans="1:10" x14ac:dyDescent="0.25">
      <c r="A5" s="8"/>
      <c r="B5" s="9"/>
      <c r="C5" s="9">
        <v>9120</v>
      </c>
      <c r="D5" s="10">
        <f t="shared" si="0"/>
        <v>0.15225375626043405</v>
      </c>
      <c r="E5" s="11">
        <f t="shared" si="1"/>
        <v>0.152</v>
      </c>
      <c r="F5" s="9">
        <v>25840</v>
      </c>
      <c r="G5" s="10">
        <f t="shared" si="2"/>
        <v>0.152</v>
      </c>
      <c r="H5" s="9"/>
      <c r="I5" s="9">
        <f t="shared" si="3"/>
        <v>34960</v>
      </c>
      <c r="J5" s="12">
        <f t="shared" si="4"/>
        <v>0.152</v>
      </c>
    </row>
    <row r="6" spans="1:10" x14ac:dyDescent="0.25">
      <c r="A6" s="8"/>
      <c r="B6" s="9"/>
      <c r="C6" s="9"/>
      <c r="D6" s="9"/>
      <c r="E6" s="9"/>
      <c r="F6" s="9"/>
      <c r="G6" s="9"/>
      <c r="H6" s="9"/>
      <c r="I6" s="9"/>
      <c r="J6" s="13"/>
    </row>
    <row r="7" spans="1:10" x14ac:dyDescent="0.25">
      <c r="A7" s="8" t="s">
        <v>3</v>
      </c>
      <c r="B7" s="9">
        <f>SUM(B3:B6)</f>
        <v>100</v>
      </c>
      <c r="C7" s="14">
        <f>SUM(C3:C5)</f>
        <v>59900</v>
      </c>
      <c r="D7" s="9"/>
      <c r="E7" s="9"/>
      <c r="F7" s="14">
        <f>SUM(F3:F6)</f>
        <v>170000</v>
      </c>
      <c r="G7" s="9"/>
      <c r="H7" s="9"/>
      <c r="I7" s="9"/>
      <c r="J7" s="13"/>
    </row>
    <row r="8" spans="1:10" ht="15.75" thickBot="1" x14ac:dyDescent="0.3">
      <c r="A8" s="15"/>
      <c r="B8" s="16" t="s">
        <v>4</v>
      </c>
      <c r="C8" s="17">
        <f>C7+B7</f>
        <v>60000</v>
      </c>
      <c r="D8" s="16"/>
      <c r="E8" s="16"/>
      <c r="F8" s="17">
        <f>C8+F7</f>
        <v>230000</v>
      </c>
      <c r="G8" s="16"/>
      <c r="H8" s="16"/>
      <c r="I8" s="16"/>
      <c r="J8" s="18"/>
    </row>
    <row r="12" spans="1:10" x14ac:dyDescent="0.25">
      <c r="C12" t="s">
        <v>2</v>
      </c>
      <c r="F12" t="s">
        <v>5</v>
      </c>
    </row>
    <row r="13" spans="1:10" x14ac:dyDescent="0.25">
      <c r="B13" t="s">
        <v>0</v>
      </c>
      <c r="C13" t="s">
        <v>1</v>
      </c>
      <c r="D13" t="s">
        <v>6</v>
      </c>
      <c r="E13" t="s">
        <v>7</v>
      </c>
      <c r="G13" t="s">
        <v>6</v>
      </c>
      <c r="I13" s="20" t="s">
        <v>4</v>
      </c>
      <c r="J13" s="20"/>
    </row>
    <row r="14" spans="1:10" x14ac:dyDescent="0.25">
      <c r="B14">
        <v>100</v>
      </c>
      <c r="C14">
        <v>25000</v>
      </c>
      <c r="D14" s="2">
        <f>C14/$C$18</f>
        <v>0.43478260869565216</v>
      </c>
      <c r="E14" s="4">
        <f>(C14+B14)/$C$19</f>
        <v>0.4357638888888889</v>
      </c>
      <c r="F14">
        <v>75000</v>
      </c>
      <c r="G14" s="2">
        <f>F14/$F$7</f>
        <v>0.44117647058823528</v>
      </c>
      <c r="I14">
        <f>B14+C14+F14</f>
        <v>100100</v>
      </c>
      <c r="J14" s="19">
        <f>I14/$F$8</f>
        <v>0.43521739130434783</v>
      </c>
    </row>
    <row r="15" spans="1:10" x14ac:dyDescent="0.25">
      <c r="C15">
        <v>23750</v>
      </c>
      <c r="D15" s="2">
        <f t="shared" ref="D15:D16" si="5">C15/$C$18</f>
        <v>0.41304347826086957</v>
      </c>
      <c r="E15" s="4">
        <f t="shared" ref="E15:E16" si="6">(C15+B15)/$C$19</f>
        <v>0.4123263888888889</v>
      </c>
      <c r="F15">
        <f>95000-C15</f>
        <v>71250</v>
      </c>
      <c r="G15" s="2">
        <f t="shared" ref="G15:G16" si="7">F15/$F$7</f>
        <v>0.41911764705882354</v>
      </c>
      <c r="I15">
        <f t="shared" ref="I15:I16" si="8">B15+C15+F15</f>
        <v>95000</v>
      </c>
      <c r="J15" s="19">
        <f t="shared" ref="J15:J16" si="9">I15/$F$8</f>
        <v>0.41304347826086957</v>
      </c>
    </row>
    <row r="16" spans="1:10" x14ac:dyDescent="0.25">
      <c r="C16">
        <v>8750</v>
      </c>
      <c r="D16" s="2">
        <f t="shared" si="5"/>
        <v>0.15217391304347827</v>
      </c>
      <c r="E16" s="4">
        <f t="shared" si="6"/>
        <v>0.15190972222222221</v>
      </c>
      <c r="F16">
        <f>35000-C16</f>
        <v>26250</v>
      </c>
      <c r="G16" s="2">
        <f t="shared" si="7"/>
        <v>0.15441176470588236</v>
      </c>
      <c r="I16">
        <f t="shared" si="8"/>
        <v>35000</v>
      </c>
      <c r="J16" s="19">
        <f t="shared" si="9"/>
        <v>0.15217391304347827</v>
      </c>
    </row>
    <row r="18" spans="1:6" x14ac:dyDescent="0.25">
      <c r="A18" t="s">
        <v>3</v>
      </c>
      <c r="B18">
        <f>SUM(B14:B17)</f>
        <v>100</v>
      </c>
      <c r="C18" s="1">
        <f>SUM(C14:C16)</f>
        <v>57500</v>
      </c>
      <c r="F18" s="1">
        <f>SUM(F14:F17)</f>
        <v>172500</v>
      </c>
    </row>
    <row r="19" spans="1:6" x14ac:dyDescent="0.25">
      <c r="B19" t="s">
        <v>4</v>
      </c>
      <c r="C19" s="3">
        <f>C18+B18</f>
        <v>57600</v>
      </c>
      <c r="F19" s="3">
        <f>C19+F18</f>
        <v>230100</v>
      </c>
    </row>
  </sheetData>
  <mergeCells count="2">
    <mergeCell ref="I2:J2"/>
    <mergeCell ref="I13:J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20" sqref="H20"/>
    </sheetView>
  </sheetViews>
  <sheetFormatPr baseColWidth="10" defaultRowHeight="15" x14ac:dyDescent="0.25"/>
  <sheetData>
    <row r="1" spans="1:10" x14ac:dyDescent="0.25">
      <c r="A1" s="5"/>
      <c r="B1" s="6"/>
      <c r="C1" s="6" t="s">
        <v>2</v>
      </c>
      <c r="D1" s="6"/>
      <c r="E1" s="6"/>
      <c r="F1" s="6" t="s">
        <v>5</v>
      </c>
      <c r="G1" s="6"/>
      <c r="H1" s="6"/>
      <c r="I1" s="6"/>
      <c r="J1" s="7"/>
    </row>
    <row r="2" spans="1:10" x14ac:dyDescent="0.25">
      <c r="A2" s="8"/>
      <c r="B2" s="9" t="s">
        <v>0</v>
      </c>
      <c r="C2" s="9" t="s">
        <v>1</v>
      </c>
      <c r="D2" s="9" t="s">
        <v>6</v>
      </c>
      <c r="E2" s="9" t="s">
        <v>7</v>
      </c>
      <c r="F2" s="9"/>
      <c r="G2" s="9" t="s">
        <v>6</v>
      </c>
      <c r="H2" s="9"/>
      <c r="I2" s="21" t="s">
        <v>4</v>
      </c>
      <c r="J2" s="22"/>
    </row>
    <row r="3" spans="1:10" x14ac:dyDescent="0.25">
      <c r="A3" s="8"/>
      <c r="B3" s="9">
        <v>100</v>
      </c>
      <c r="C3" s="9">
        <v>26000</v>
      </c>
      <c r="D3" s="10">
        <f>C3/$C$7</f>
        <v>0.43405676126878129</v>
      </c>
      <c r="E3" s="11">
        <f>(C3+B3)/$C$8</f>
        <v>0.435</v>
      </c>
      <c r="F3" s="9">
        <v>73950</v>
      </c>
      <c r="G3" s="10">
        <f>F3/$F$7</f>
        <v>0.435</v>
      </c>
      <c r="H3" s="9"/>
      <c r="I3" s="9">
        <f>B3+C3+F3</f>
        <v>100050</v>
      </c>
      <c r="J3" s="12">
        <f>I3/$F$8</f>
        <v>0.435</v>
      </c>
    </row>
    <row r="4" spans="1:10" x14ac:dyDescent="0.25">
      <c r="A4" s="8"/>
      <c r="B4" s="9"/>
      <c r="C4" s="9">
        <v>24780</v>
      </c>
      <c r="D4" s="10">
        <f t="shared" ref="D4:D5" si="0">C4/$C$7</f>
        <v>0.41368948247078463</v>
      </c>
      <c r="E4" s="11">
        <f t="shared" ref="E4:E5" si="1">C4/$C$8</f>
        <v>0.41299999999999998</v>
      </c>
      <c r="F4" s="9">
        <v>70210</v>
      </c>
      <c r="G4" s="10">
        <f t="shared" ref="G4:G5" si="2">F4/$F$7</f>
        <v>0.41299999999999998</v>
      </c>
      <c r="H4" s="9"/>
      <c r="I4" s="9">
        <f t="shared" ref="I4:I5" si="3">B4+C4+F4</f>
        <v>94990</v>
      </c>
      <c r="J4" s="12">
        <f t="shared" ref="J4:J5" si="4">I4/$F$8</f>
        <v>0.41299999999999998</v>
      </c>
    </row>
    <row r="5" spans="1:10" x14ac:dyDescent="0.25">
      <c r="A5" s="8"/>
      <c r="B5" s="9"/>
      <c r="C5" s="9">
        <v>9120</v>
      </c>
      <c r="D5" s="10">
        <f t="shared" si="0"/>
        <v>0.15225375626043405</v>
      </c>
      <c r="E5" s="11">
        <f t="shared" si="1"/>
        <v>0.152</v>
      </c>
      <c r="F5" s="9">
        <v>25840</v>
      </c>
      <c r="G5" s="10">
        <f t="shared" si="2"/>
        <v>0.152</v>
      </c>
      <c r="H5" s="9"/>
      <c r="I5" s="9">
        <f t="shared" si="3"/>
        <v>34960</v>
      </c>
      <c r="J5" s="12">
        <f t="shared" si="4"/>
        <v>0.152</v>
      </c>
    </row>
    <row r="6" spans="1:10" x14ac:dyDescent="0.25">
      <c r="A6" s="8"/>
      <c r="B6" s="9"/>
      <c r="C6" s="9"/>
      <c r="D6" s="9"/>
      <c r="E6" s="9"/>
      <c r="F6" s="9"/>
      <c r="G6" s="9"/>
      <c r="H6" s="9"/>
      <c r="I6" s="9"/>
      <c r="J6" s="13"/>
    </row>
    <row r="7" spans="1:10" x14ac:dyDescent="0.25">
      <c r="A7" s="8" t="s">
        <v>3</v>
      </c>
      <c r="B7" s="9">
        <f>SUM(B3:B6)</f>
        <v>100</v>
      </c>
      <c r="C7" s="14">
        <f>SUM(C3:C5)</f>
        <v>59900</v>
      </c>
      <c r="D7" s="9"/>
      <c r="E7" s="9"/>
      <c r="F7" s="14">
        <f>SUM(F3:F6)</f>
        <v>170000</v>
      </c>
      <c r="G7" s="9"/>
      <c r="H7" s="9"/>
      <c r="I7" s="9"/>
      <c r="J7" s="13"/>
    </row>
    <row r="8" spans="1:10" ht="15.75" thickBot="1" x14ac:dyDescent="0.3">
      <c r="A8" s="15"/>
      <c r="B8" s="16" t="s">
        <v>4</v>
      </c>
      <c r="C8" s="17">
        <f>C7+B7</f>
        <v>60000</v>
      </c>
      <c r="D8" s="16"/>
      <c r="E8" s="16"/>
      <c r="F8" s="17">
        <f>C8+F7</f>
        <v>230000</v>
      </c>
      <c r="G8" s="16"/>
      <c r="H8" s="16"/>
      <c r="I8" s="16"/>
      <c r="J8" s="18"/>
    </row>
    <row r="12" spans="1:10" x14ac:dyDescent="0.25">
      <c r="C12" t="s">
        <v>2</v>
      </c>
      <c r="F12" t="s">
        <v>5</v>
      </c>
    </row>
    <row r="13" spans="1:10" x14ac:dyDescent="0.25">
      <c r="B13" t="s">
        <v>0</v>
      </c>
      <c r="C13" t="s">
        <v>1</v>
      </c>
      <c r="D13" t="s">
        <v>6</v>
      </c>
      <c r="E13" t="s">
        <v>7</v>
      </c>
      <c r="G13" t="s">
        <v>6</v>
      </c>
      <c r="I13" s="20" t="s">
        <v>4</v>
      </c>
      <c r="J13" s="20"/>
    </row>
    <row r="14" spans="1:10" x14ac:dyDescent="0.25">
      <c r="B14">
        <v>100</v>
      </c>
      <c r="C14">
        <v>26000</v>
      </c>
      <c r="D14" s="2">
        <f>C14/$C$18</f>
        <v>0.43369474562135113</v>
      </c>
      <c r="E14" s="4">
        <f>(C14+B14)/$C$19</f>
        <v>0.43463780183180684</v>
      </c>
      <c r="F14">
        <v>73950</v>
      </c>
      <c r="G14" s="2">
        <f>F14/$F$7</f>
        <v>0.435</v>
      </c>
      <c r="I14">
        <f>B14+C14+F14</f>
        <v>100050</v>
      </c>
      <c r="J14" s="19">
        <f>I14/$F$8</f>
        <v>0.435</v>
      </c>
    </row>
    <row r="15" spans="1:10" x14ac:dyDescent="0.25">
      <c r="C15">
        <v>24790</v>
      </c>
      <c r="D15" s="2">
        <f t="shared" ref="D15:D16" si="5">C15/$C$18</f>
        <v>0.41351125938281902</v>
      </c>
      <c r="E15" s="4">
        <f t="shared" ref="E15:E16" si="6">(C15+B15)/$C$19</f>
        <v>0.41282264779350542</v>
      </c>
      <c r="F15">
        <v>70210</v>
      </c>
      <c r="G15" s="2">
        <f t="shared" ref="G15:G16" si="7">F15/$F$7</f>
        <v>0.41299999999999998</v>
      </c>
      <c r="I15">
        <f t="shared" ref="I15:I16" si="8">B15+C15+F15</f>
        <v>95000</v>
      </c>
      <c r="J15" s="19">
        <f t="shared" ref="J15:J16" si="9">I15/$F$8</f>
        <v>0.41304347826086957</v>
      </c>
    </row>
    <row r="16" spans="1:10" x14ac:dyDescent="0.25">
      <c r="C16">
        <v>9160</v>
      </c>
      <c r="D16" s="2">
        <f t="shared" si="5"/>
        <v>0.15279399499582985</v>
      </c>
      <c r="E16" s="4">
        <f t="shared" si="6"/>
        <v>0.15253955037468775</v>
      </c>
      <c r="F16">
        <v>25840</v>
      </c>
      <c r="G16" s="2">
        <f t="shared" si="7"/>
        <v>0.152</v>
      </c>
      <c r="I16">
        <f t="shared" si="8"/>
        <v>35000</v>
      </c>
      <c r="J16" s="19">
        <f t="shared" si="9"/>
        <v>0.15217391304347827</v>
      </c>
    </row>
    <row r="18" spans="1:6" x14ac:dyDescent="0.25">
      <c r="A18" t="s">
        <v>3</v>
      </c>
      <c r="B18">
        <f>SUM(B14:B17)</f>
        <v>100</v>
      </c>
      <c r="C18" s="1">
        <f>SUM(C14:C16)</f>
        <v>59950</v>
      </c>
      <c r="F18" s="1">
        <f>SUM(F14:F17)</f>
        <v>170000</v>
      </c>
    </row>
    <row r="19" spans="1:6" x14ac:dyDescent="0.25">
      <c r="B19" t="s">
        <v>4</v>
      </c>
      <c r="C19" s="3">
        <f>C18+B18</f>
        <v>60050</v>
      </c>
      <c r="F19" s="3">
        <f>C19+F18</f>
        <v>230050</v>
      </c>
    </row>
  </sheetData>
  <mergeCells count="2">
    <mergeCell ref="I2:J2"/>
    <mergeCell ref="I13:J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Calcul</vt:lpstr>
      <vt:lpstr>Protocole</vt:lpstr>
      <vt:lpstr>Variante 1</vt:lpstr>
      <vt:lpstr>Variante 2</vt:lpstr>
      <vt:lpstr>Variante 3</vt:lpstr>
      <vt:lpstr>Feuil3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Delaborde</dc:creator>
  <cp:lastModifiedBy>Patrick Delaborde</cp:lastModifiedBy>
  <dcterms:created xsi:type="dcterms:W3CDTF">2014-01-14T13:30:45Z</dcterms:created>
  <dcterms:modified xsi:type="dcterms:W3CDTF">2014-01-14T14:48:17Z</dcterms:modified>
</cp:coreProperties>
</file>