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70" yWindow="150" windowWidth="10185" windowHeight="9795" tabRatio="975" activeTab="4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E112" i="17" l="1"/>
  <c r="G112" i="17" s="1"/>
  <c r="F112" i="17"/>
  <c r="E113" i="17"/>
  <c r="G113" i="17" s="1"/>
  <c r="F113" i="17"/>
  <c r="E114" i="17"/>
  <c r="G114" i="17" s="1"/>
  <c r="F114" i="17"/>
  <c r="E115" i="17"/>
  <c r="F115" i="17"/>
  <c r="G115" i="17"/>
  <c r="E116" i="17"/>
  <c r="F116" i="17"/>
  <c r="G116" i="17"/>
  <c r="E117" i="17"/>
  <c r="F117" i="17"/>
  <c r="G117" i="17"/>
  <c r="E118" i="17"/>
  <c r="F118" i="17"/>
  <c r="G118" i="17"/>
  <c r="E119" i="17"/>
  <c r="F119" i="17"/>
  <c r="G119" i="17"/>
  <c r="E120" i="17"/>
  <c r="F120" i="17"/>
  <c r="G120" i="17"/>
  <c r="E121" i="17"/>
  <c r="F121" i="17"/>
  <c r="G121" i="17"/>
  <c r="E122" i="17"/>
  <c r="F122" i="17"/>
  <c r="G122" i="17"/>
  <c r="E123" i="17"/>
  <c r="F123" i="17"/>
  <c r="G123" i="17"/>
  <c r="F106" i="17"/>
  <c r="F107" i="17"/>
  <c r="F108" i="17"/>
  <c r="F109" i="17"/>
  <c r="F110" i="17"/>
  <c r="F111" i="17"/>
  <c r="J34" i="7" l="1"/>
  <c r="J26" i="7"/>
  <c r="J20" i="7"/>
  <c r="J17" i="7"/>
  <c r="I5" i="7"/>
  <c r="B153" i="7" l="1"/>
  <c r="C153" i="7"/>
  <c r="D153" i="7"/>
  <c r="E153" i="7"/>
  <c r="F153" i="7"/>
  <c r="G153" i="7"/>
  <c r="H153" i="7"/>
  <c r="I153" i="7"/>
  <c r="J153" i="7"/>
  <c r="K153" i="7"/>
  <c r="L153" i="7"/>
  <c r="M153" i="7"/>
  <c r="B154" i="7"/>
  <c r="I154" i="7" s="1"/>
  <c r="C154" i="7"/>
  <c r="D154" i="7"/>
  <c r="K154" i="7" s="1"/>
  <c r="E154" i="7"/>
  <c r="F154" i="7"/>
  <c r="G154" i="7"/>
  <c r="H154" i="7"/>
  <c r="B155" i="7"/>
  <c r="I155" i="7" s="1"/>
  <c r="C155" i="7"/>
  <c r="D155" i="7"/>
  <c r="K155" i="7" s="1"/>
  <c r="E155" i="7"/>
  <c r="F155" i="7"/>
  <c r="G155" i="7"/>
  <c r="H155" i="7"/>
  <c r="B156" i="7"/>
  <c r="I156" i="7" s="1"/>
  <c r="C156" i="7"/>
  <c r="D156" i="7"/>
  <c r="K156" i="7" s="1"/>
  <c r="E156" i="7"/>
  <c r="F156" i="7"/>
  <c r="G156" i="7"/>
  <c r="H156" i="7"/>
  <c r="B157" i="7"/>
  <c r="I157" i="7" s="1"/>
  <c r="C157" i="7"/>
  <c r="D157" i="7"/>
  <c r="K157" i="7" s="1"/>
  <c r="E157" i="7"/>
  <c r="F157" i="7"/>
  <c r="G157" i="7"/>
  <c r="H157" i="7"/>
  <c r="B158" i="7"/>
  <c r="I158" i="7" s="1"/>
  <c r="C158" i="7"/>
  <c r="D158" i="7"/>
  <c r="K158" i="7" s="1"/>
  <c r="E158" i="7"/>
  <c r="F158" i="7"/>
  <c r="G158" i="7"/>
  <c r="H158" i="7"/>
  <c r="B159" i="7"/>
  <c r="I159" i="7" s="1"/>
  <c r="C159" i="7"/>
  <c r="D159" i="7"/>
  <c r="K159" i="7" s="1"/>
  <c r="E159" i="7"/>
  <c r="F159" i="7"/>
  <c r="G159" i="7"/>
  <c r="H159" i="7"/>
  <c r="B160" i="7"/>
  <c r="I160" i="7" s="1"/>
  <c r="C160" i="7"/>
  <c r="D160" i="7"/>
  <c r="K160" i="7" s="1"/>
  <c r="E160" i="7"/>
  <c r="F160" i="7"/>
  <c r="G160" i="7"/>
  <c r="H160" i="7"/>
  <c r="B161" i="7"/>
  <c r="C161" i="7"/>
  <c r="D161" i="7"/>
  <c r="K161" i="7" s="1"/>
  <c r="E161" i="7"/>
  <c r="F161" i="7"/>
  <c r="G161" i="7"/>
  <c r="H161" i="7"/>
  <c r="B162" i="7"/>
  <c r="I162" i="7" s="1"/>
  <c r="C162" i="7"/>
  <c r="D162" i="7"/>
  <c r="K162" i="7" s="1"/>
  <c r="E162" i="7"/>
  <c r="F162" i="7"/>
  <c r="G162" i="7"/>
  <c r="H162" i="7"/>
  <c r="B163" i="7"/>
  <c r="C163" i="7"/>
  <c r="D163" i="7"/>
  <c r="K163" i="7" s="1"/>
  <c r="E163" i="7"/>
  <c r="F163" i="7"/>
  <c r="G163" i="7"/>
  <c r="H163" i="7"/>
  <c r="B164" i="7"/>
  <c r="C164" i="7"/>
  <c r="D164" i="7"/>
  <c r="K164" i="7" s="1"/>
  <c r="E164" i="7"/>
  <c r="F164" i="7"/>
  <c r="G164" i="7"/>
  <c r="H164" i="7"/>
  <c r="B165" i="7"/>
  <c r="C165" i="7"/>
  <c r="D165" i="7"/>
  <c r="K165" i="7" s="1"/>
  <c r="E165" i="7"/>
  <c r="F165" i="7"/>
  <c r="G165" i="7"/>
  <c r="H165" i="7"/>
  <c r="B166" i="7"/>
  <c r="C166" i="7"/>
  <c r="D166" i="7"/>
  <c r="K166" i="7" s="1"/>
  <c r="E166" i="7"/>
  <c r="F166" i="7"/>
  <c r="G166" i="7"/>
  <c r="H166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B137" i="7"/>
  <c r="I137" i="7" s="1"/>
  <c r="C137" i="7"/>
  <c r="D137" i="7"/>
  <c r="E137" i="7"/>
  <c r="F137" i="7"/>
  <c r="G137" i="7"/>
  <c r="H137" i="7"/>
  <c r="K137" i="7"/>
  <c r="L137" i="7"/>
  <c r="M137" i="7"/>
  <c r="B138" i="7"/>
  <c r="C138" i="7"/>
  <c r="D138" i="7"/>
  <c r="E138" i="7"/>
  <c r="F138" i="7"/>
  <c r="G138" i="7"/>
  <c r="H138" i="7"/>
  <c r="I138" i="7"/>
  <c r="K138" i="7"/>
  <c r="L138" i="7"/>
  <c r="M138" i="7"/>
  <c r="B139" i="7"/>
  <c r="C139" i="7"/>
  <c r="D139" i="7"/>
  <c r="E139" i="7"/>
  <c r="F139" i="7"/>
  <c r="G139" i="7"/>
  <c r="H139" i="7"/>
  <c r="I139" i="7"/>
  <c r="K139" i="7"/>
  <c r="L139" i="7"/>
  <c r="M139" i="7"/>
  <c r="B140" i="7"/>
  <c r="I140" i="7" s="1"/>
  <c r="C140" i="7"/>
  <c r="D140" i="7"/>
  <c r="K140" i="7" s="1"/>
  <c r="E140" i="7"/>
  <c r="F140" i="7"/>
  <c r="G140" i="7"/>
  <c r="H140" i="7"/>
  <c r="M140" i="7"/>
  <c r="B141" i="7"/>
  <c r="I141" i="7" s="1"/>
  <c r="C141" i="7"/>
  <c r="D141" i="7"/>
  <c r="K141" i="7" s="1"/>
  <c r="E141" i="7"/>
  <c r="F141" i="7"/>
  <c r="G141" i="7"/>
  <c r="H141" i="7"/>
  <c r="M141" i="7"/>
  <c r="B142" i="7"/>
  <c r="I142" i="7" s="1"/>
  <c r="C142" i="7"/>
  <c r="D142" i="7"/>
  <c r="K142" i="7" s="1"/>
  <c r="E142" i="7"/>
  <c r="F142" i="7"/>
  <c r="G142" i="7"/>
  <c r="H142" i="7"/>
  <c r="B143" i="7"/>
  <c r="I143" i="7" s="1"/>
  <c r="C143" i="7"/>
  <c r="D143" i="7"/>
  <c r="K143" i="7" s="1"/>
  <c r="E143" i="7"/>
  <c r="F143" i="7"/>
  <c r="G143" i="7"/>
  <c r="H143" i="7"/>
  <c r="B144" i="7"/>
  <c r="I144" i="7" s="1"/>
  <c r="C144" i="7"/>
  <c r="D144" i="7"/>
  <c r="K144" i="7" s="1"/>
  <c r="E144" i="7"/>
  <c r="F144" i="7"/>
  <c r="G144" i="7"/>
  <c r="H144" i="7"/>
  <c r="B145" i="7"/>
  <c r="I145" i="7" s="1"/>
  <c r="C145" i="7"/>
  <c r="D145" i="7"/>
  <c r="K145" i="7" s="1"/>
  <c r="E145" i="7"/>
  <c r="F145" i="7"/>
  <c r="G145" i="7"/>
  <c r="H145" i="7"/>
  <c r="B146" i="7"/>
  <c r="I146" i="7" s="1"/>
  <c r="C146" i="7"/>
  <c r="D146" i="7"/>
  <c r="K146" i="7" s="1"/>
  <c r="E146" i="7"/>
  <c r="F146" i="7"/>
  <c r="G146" i="7"/>
  <c r="H146" i="7"/>
  <c r="B147" i="7"/>
  <c r="I147" i="7" s="1"/>
  <c r="C147" i="7"/>
  <c r="D147" i="7"/>
  <c r="K147" i="7" s="1"/>
  <c r="E147" i="7"/>
  <c r="F147" i="7"/>
  <c r="G147" i="7"/>
  <c r="H147" i="7"/>
  <c r="B148" i="7"/>
  <c r="I148" i="7" s="1"/>
  <c r="C148" i="7"/>
  <c r="D148" i="7"/>
  <c r="K148" i="7" s="1"/>
  <c r="E148" i="7"/>
  <c r="F148" i="7"/>
  <c r="G148" i="7"/>
  <c r="H148" i="7"/>
  <c r="B149" i="7"/>
  <c r="I149" i="7" s="1"/>
  <c r="C149" i="7"/>
  <c r="D149" i="7"/>
  <c r="K149" i="7" s="1"/>
  <c r="E149" i="7"/>
  <c r="F149" i="7"/>
  <c r="G149" i="7"/>
  <c r="H149" i="7"/>
  <c r="B150" i="7"/>
  <c r="I150" i="7" s="1"/>
  <c r="C150" i="7"/>
  <c r="D150" i="7"/>
  <c r="K150" i="7" s="1"/>
  <c r="E150" i="7"/>
  <c r="F150" i="7"/>
  <c r="G150" i="7"/>
  <c r="H150" i="7"/>
  <c r="B151" i="7"/>
  <c r="I151" i="7" s="1"/>
  <c r="C151" i="7"/>
  <c r="D151" i="7"/>
  <c r="K151" i="7" s="1"/>
  <c r="E151" i="7"/>
  <c r="F151" i="7"/>
  <c r="G151" i="7"/>
  <c r="H151" i="7"/>
  <c r="B152" i="7"/>
  <c r="I152" i="7" s="1"/>
  <c r="C152" i="7"/>
  <c r="D152" i="7"/>
  <c r="K152" i="7" s="1"/>
  <c r="E152" i="7"/>
  <c r="F152" i="7"/>
  <c r="G152" i="7"/>
  <c r="H152" i="7"/>
  <c r="I166" i="7" l="1"/>
  <c r="I165" i="7"/>
  <c r="I164" i="7"/>
  <c r="I163" i="7"/>
  <c r="I161" i="7"/>
  <c r="L166" i="7"/>
  <c r="J166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L152" i="7"/>
  <c r="J152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J149" i="7"/>
  <c r="J150" i="7"/>
  <c r="J151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M152" i="7"/>
  <c r="M151" i="7"/>
  <c r="M150" i="7"/>
  <c r="M149" i="7"/>
  <c r="M148" i="7"/>
  <c r="M147" i="7"/>
  <c r="M146" i="7"/>
  <c r="M145" i="7"/>
  <c r="M144" i="7"/>
  <c r="M143" i="7"/>
  <c r="M142" i="7"/>
  <c r="E100" i="17"/>
  <c r="F100" i="17"/>
  <c r="G100" i="17"/>
  <c r="E101" i="17"/>
  <c r="G101" i="17" s="1"/>
  <c r="F101" i="17"/>
  <c r="E102" i="17"/>
  <c r="G102" i="17" s="1"/>
  <c r="F102" i="17"/>
  <c r="E103" i="17"/>
  <c r="G103" i="17" s="1"/>
  <c r="F103" i="17"/>
  <c r="E104" i="17"/>
  <c r="G104" i="17" s="1"/>
  <c r="F104" i="17"/>
  <c r="E105" i="17"/>
  <c r="F105" i="17"/>
  <c r="G105" i="17"/>
  <c r="E106" i="17"/>
  <c r="G106" i="17" s="1"/>
  <c r="E107" i="17"/>
  <c r="G107" i="17" s="1"/>
  <c r="E108" i="17"/>
  <c r="G108" i="17"/>
  <c r="E109" i="17"/>
  <c r="G109" i="17" s="1"/>
  <c r="E110" i="17"/>
  <c r="G110" i="17" s="1"/>
  <c r="E111" i="17"/>
  <c r="G111" i="17" s="1"/>
  <c r="F88" i="17" l="1"/>
  <c r="F89" i="17"/>
  <c r="F90" i="17"/>
  <c r="F91" i="17"/>
  <c r="F92" i="17"/>
  <c r="F93" i="17"/>
  <c r="F94" i="17"/>
  <c r="F95" i="17"/>
  <c r="F96" i="17"/>
  <c r="F97" i="17"/>
  <c r="F98" i="17"/>
  <c r="F99" i="17"/>
  <c r="E88" i="17"/>
  <c r="G88" i="17" s="1"/>
  <c r="E89" i="17"/>
  <c r="G89" i="17" s="1"/>
  <c r="E90" i="17"/>
  <c r="G90" i="17" s="1"/>
  <c r="E91" i="17"/>
  <c r="G91" i="17" s="1"/>
  <c r="E92" i="17"/>
  <c r="G92" i="17" s="1"/>
  <c r="E93" i="17"/>
  <c r="G93" i="17" s="1"/>
  <c r="E94" i="17"/>
  <c r="G94" i="17" s="1"/>
  <c r="E95" i="17"/>
  <c r="G95" i="17" s="1"/>
  <c r="E96" i="17"/>
  <c r="G96" i="17" s="1"/>
  <c r="E97" i="17"/>
  <c r="G97" i="17" s="1"/>
  <c r="E98" i="17"/>
  <c r="G98" i="17" s="1"/>
  <c r="E99" i="17"/>
  <c r="G99" i="17" s="1"/>
  <c r="G80" i="17" l="1"/>
  <c r="E75" i="17" l="1"/>
  <c r="F75" i="17"/>
  <c r="E76" i="17"/>
  <c r="F76" i="17"/>
  <c r="E77" i="17"/>
  <c r="F77" i="17"/>
  <c r="E78" i="17"/>
  <c r="F78" i="17"/>
  <c r="E79" i="17"/>
  <c r="G79" i="17" s="1"/>
  <c r="F79" i="17"/>
  <c r="E80" i="17"/>
  <c r="F80" i="17"/>
  <c r="E81" i="17"/>
  <c r="G81" i="17" s="1"/>
  <c r="F81" i="17"/>
  <c r="E82" i="17"/>
  <c r="G82" i="17" s="1"/>
  <c r="F82" i="17"/>
  <c r="E83" i="17"/>
  <c r="G83" i="17" s="1"/>
  <c r="F83" i="17"/>
  <c r="E84" i="17"/>
  <c r="G84" i="17" s="1"/>
  <c r="F84" i="17"/>
  <c r="E85" i="17"/>
  <c r="G85" i="17" s="1"/>
  <c r="F85" i="17"/>
  <c r="E86" i="17"/>
  <c r="G86" i="17" s="1"/>
  <c r="F86" i="17"/>
  <c r="E87" i="17"/>
  <c r="F87" i="17"/>
  <c r="B135" i="7" l="1"/>
  <c r="I135" i="7" s="1"/>
  <c r="C135" i="7"/>
  <c r="D135" i="7"/>
  <c r="K135" i="7" s="1"/>
  <c r="E135" i="7"/>
  <c r="F135" i="7"/>
  <c r="G135" i="7"/>
  <c r="H135" i="7"/>
  <c r="M135" i="7" l="1"/>
  <c r="B133" i="7"/>
  <c r="M133" i="7" s="1"/>
  <c r="C133" i="7"/>
  <c r="D133" i="7"/>
  <c r="E133" i="7"/>
  <c r="F133" i="7"/>
  <c r="G133" i="7"/>
  <c r="H133" i="7"/>
  <c r="B134" i="7"/>
  <c r="C134" i="7"/>
  <c r="I134" i="7" s="1"/>
  <c r="D134" i="7"/>
  <c r="E134" i="7"/>
  <c r="F134" i="7"/>
  <c r="G134" i="7"/>
  <c r="H134" i="7"/>
  <c r="I133" i="7" l="1"/>
  <c r="M134" i="7"/>
  <c r="K134" i="7"/>
  <c r="K133" i="7"/>
  <c r="B130" i="7"/>
  <c r="C130" i="7"/>
  <c r="D130" i="7"/>
  <c r="K130" i="7" s="1"/>
  <c r="E130" i="7"/>
  <c r="F130" i="7"/>
  <c r="G130" i="7"/>
  <c r="H130" i="7"/>
  <c r="I130" i="7"/>
  <c r="M130" i="7"/>
  <c r="B131" i="7"/>
  <c r="I131" i="7" s="1"/>
  <c r="C131" i="7"/>
  <c r="D131" i="7"/>
  <c r="K131" i="7" s="1"/>
  <c r="E131" i="7"/>
  <c r="F131" i="7"/>
  <c r="G131" i="7"/>
  <c r="H131" i="7"/>
  <c r="B132" i="7"/>
  <c r="C132" i="7"/>
  <c r="D132" i="7"/>
  <c r="K132" i="7" s="1"/>
  <c r="E132" i="7"/>
  <c r="F132" i="7"/>
  <c r="G132" i="7"/>
  <c r="H132" i="7"/>
  <c r="F72" i="17"/>
  <c r="F73" i="17"/>
  <c r="F74" i="17"/>
  <c r="E72" i="17"/>
  <c r="E73" i="17"/>
  <c r="E74" i="17"/>
  <c r="I132" i="7" l="1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E128" i="7"/>
  <c r="F128" i="7"/>
  <c r="G128" i="7"/>
  <c r="H128" i="7"/>
  <c r="B129" i="7"/>
  <c r="C129" i="7"/>
  <c r="D129" i="7"/>
  <c r="K129" i="7" s="1"/>
  <c r="E129" i="7"/>
  <c r="F129" i="7"/>
  <c r="G129" i="7"/>
  <c r="H129" i="7"/>
  <c r="I129" i="7" l="1"/>
  <c r="M129" i="7"/>
  <c r="M128" i="7"/>
  <c r="E64" i="17"/>
  <c r="F64" i="17"/>
  <c r="E65" i="17"/>
  <c r="F65" i="17"/>
  <c r="E66" i="17"/>
  <c r="F66" i="17"/>
  <c r="E67" i="17"/>
  <c r="F67" i="17"/>
  <c r="E68" i="17"/>
  <c r="F68" i="17"/>
  <c r="E69" i="17"/>
  <c r="F69" i="17"/>
  <c r="E70" i="17"/>
  <c r="F70" i="17"/>
  <c r="E71" i="17"/>
  <c r="F71" i="17"/>
  <c r="B122" i="7" l="1"/>
  <c r="I122" i="7" s="1"/>
  <c r="C122" i="7"/>
  <c r="D122" i="7"/>
  <c r="K122" i="7" s="1"/>
  <c r="E122" i="7"/>
  <c r="M122" i="7" s="1"/>
  <c r="F122" i="7"/>
  <c r="G122" i="7"/>
  <c r="H122" i="7"/>
  <c r="B123" i="7"/>
  <c r="C123" i="7"/>
  <c r="D123" i="7"/>
  <c r="K123" i="7" s="1"/>
  <c r="E123" i="7"/>
  <c r="M123" i="7" s="1"/>
  <c r="F123" i="7"/>
  <c r="G123" i="7"/>
  <c r="H123" i="7"/>
  <c r="B124" i="7"/>
  <c r="I124" i="7" s="1"/>
  <c r="C124" i="7"/>
  <c r="D124" i="7"/>
  <c r="K124" i="7" s="1"/>
  <c r="E124" i="7"/>
  <c r="M124" i="7" s="1"/>
  <c r="F124" i="7"/>
  <c r="G124" i="7"/>
  <c r="H124" i="7"/>
  <c r="B125" i="7"/>
  <c r="C125" i="7"/>
  <c r="D125" i="7"/>
  <c r="K125" i="7" s="1"/>
  <c r="E125" i="7"/>
  <c r="M125" i="7" s="1"/>
  <c r="F125" i="7"/>
  <c r="G125" i="7"/>
  <c r="H125" i="7"/>
  <c r="B126" i="7"/>
  <c r="I126" i="7" s="1"/>
  <c r="C126" i="7"/>
  <c r="D126" i="7"/>
  <c r="K126" i="7" s="1"/>
  <c r="E126" i="7"/>
  <c r="M126" i="7" s="1"/>
  <c r="F126" i="7"/>
  <c r="G126" i="7"/>
  <c r="H126" i="7"/>
  <c r="L134" i="7" l="1"/>
  <c r="L135" i="7"/>
  <c r="L133" i="7"/>
  <c r="I125" i="7"/>
  <c r="I123" i="7"/>
  <c r="J134" i="7" s="1"/>
  <c r="J135" i="7"/>
  <c r="J133" i="7"/>
  <c r="B116" i="7"/>
  <c r="I116" i="7" s="1"/>
  <c r="C116" i="7"/>
  <c r="D116" i="7"/>
  <c r="K116" i="7" s="1"/>
  <c r="E116" i="7"/>
  <c r="F116" i="7"/>
  <c r="G116" i="7"/>
  <c r="H116" i="7"/>
  <c r="B117" i="7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C119" i="7"/>
  <c r="D119" i="7"/>
  <c r="K119" i="7" s="1"/>
  <c r="E119" i="7"/>
  <c r="F119" i="7"/>
  <c r="G119" i="7"/>
  <c r="H119" i="7"/>
  <c r="B120" i="7"/>
  <c r="C120" i="7"/>
  <c r="D120" i="7"/>
  <c r="K120" i="7" s="1"/>
  <c r="E120" i="7"/>
  <c r="F120" i="7"/>
  <c r="G120" i="7"/>
  <c r="H120" i="7"/>
  <c r="B121" i="7"/>
  <c r="C121" i="7"/>
  <c r="D121" i="7"/>
  <c r="K121" i="7" s="1"/>
  <c r="L132" i="7" s="1"/>
  <c r="E121" i="7"/>
  <c r="F121" i="7"/>
  <c r="G121" i="7"/>
  <c r="H121" i="7"/>
  <c r="F58" i="17"/>
  <c r="F59" i="17"/>
  <c r="F60" i="17"/>
  <c r="F61" i="17"/>
  <c r="F62" i="17"/>
  <c r="F63" i="17"/>
  <c r="E58" i="17"/>
  <c r="E59" i="17"/>
  <c r="E60" i="17"/>
  <c r="E61" i="17"/>
  <c r="E62" i="17"/>
  <c r="E63" i="17"/>
  <c r="I121" i="7" l="1"/>
  <c r="J132" i="7" s="1"/>
  <c r="L130" i="7"/>
  <c r="I119" i="7"/>
  <c r="L128" i="7"/>
  <c r="I117" i="7"/>
  <c r="L131" i="7"/>
  <c r="I120" i="7"/>
  <c r="J131" i="7" s="1"/>
  <c r="L129" i="7"/>
  <c r="J129" i="7"/>
  <c r="L127" i="7"/>
  <c r="J127" i="7"/>
  <c r="M121" i="7"/>
  <c r="M120" i="7"/>
  <c r="M119" i="7"/>
  <c r="M118" i="7"/>
  <c r="M117" i="7"/>
  <c r="M116" i="7"/>
  <c r="B113" i="7"/>
  <c r="C113" i="7"/>
  <c r="D113" i="7"/>
  <c r="K113" i="7" s="1"/>
  <c r="E113" i="7"/>
  <c r="F113" i="7"/>
  <c r="G113" i="7"/>
  <c r="H113" i="7"/>
  <c r="B114" i="7"/>
  <c r="C114" i="7"/>
  <c r="D114" i="7"/>
  <c r="K114" i="7" s="1"/>
  <c r="E114" i="7"/>
  <c r="F114" i="7"/>
  <c r="G114" i="7"/>
  <c r="H114" i="7"/>
  <c r="B115" i="7"/>
  <c r="I115" i="7" s="1"/>
  <c r="J126" i="7" s="1"/>
  <c r="C115" i="7"/>
  <c r="D115" i="7"/>
  <c r="K115" i="7" s="1"/>
  <c r="L126" i="7" s="1"/>
  <c r="E115" i="7"/>
  <c r="F115" i="7"/>
  <c r="G115" i="7"/>
  <c r="H115" i="7"/>
  <c r="F55" i="17"/>
  <c r="F56" i="17"/>
  <c r="F57" i="17"/>
  <c r="E55" i="17"/>
  <c r="E56" i="17"/>
  <c r="E57" i="17"/>
  <c r="L124" i="7" l="1"/>
  <c r="I113" i="7"/>
  <c r="L125" i="7"/>
  <c r="I114" i="7"/>
  <c r="J125" i="7" s="1"/>
  <c r="J128" i="7"/>
  <c r="J130" i="7"/>
  <c r="M115" i="7"/>
  <c r="M114" i="7"/>
  <c r="M113" i="7"/>
  <c r="B110" i="7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C112" i="7"/>
  <c r="I112" i="7" s="1"/>
  <c r="J123" i="7" s="1"/>
  <c r="D112" i="7"/>
  <c r="E112" i="7"/>
  <c r="F112" i="7"/>
  <c r="G112" i="7"/>
  <c r="H112" i="7"/>
  <c r="E54" i="17"/>
  <c r="F54" i="17"/>
  <c r="M112" i="7" l="1"/>
  <c r="M110" i="7"/>
  <c r="J124" i="7"/>
  <c r="K111" i="7"/>
  <c r="L122" i="7" s="1"/>
  <c r="K112" i="7"/>
  <c r="L123" i="7" s="1"/>
  <c r="I111" i="7"/>
  <c r="J122" i="7" s="1"/>
  <c r="F52" i="17"/>
  <c r="F53" i="17"/>
  <c r="E52" i="17"/>
  <c r="E53" i="17"/>
  <c r="L121" i="7" l="1"/>
  <c r="J121" i="7"/>
  <c r="B109" i="7"/>
  <c r="C109" i="7"/>
  <c r="D109" i="7"/>
  <c r="E109" i="7"/>
  <c r="F109" i="7"/>
  <c r="G109" i="7"/>
  <c r="H109" i="7"/>
  <c r="K109" i="7" l="1"/>
  <c r="L120" i="7" s="1"/>
  <c r="M109" i="7"/>
  <c r="I109" i="7"/>
  <c r="J120" i="7" s="1"/>
  <c r="F51" i="17"/>
  <c r="E51" i="17"/>
  <c r="B108" i="7" l="1"/>
  <c r="C108" i="7"/>
  <c r="I108" i="7" s="1"/>
  <c r="J119" i="7" s="1"/>
  <c r="D108" i="7"/>
  <c r="K108" i="7" s="1"/>
  <c r="L119" i="7" s="1"/>
  <c r="E108" i="7"/>
  <c r="F108" i="7"/>
  <c r="G108" i="7"/>
  <c r="H108" i="7"/>
  <c r="E50" i="17"/>
  <c r="F50" i="17"/>
  <c r="M108" i="7" l="1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F48" i="17"/>
  <c r="F49" i="17"/>
  <c r="E48" i="17"/>
  <c r="E49" i="17"/>
  <c r="M106" i="7" l="1"/>
  <c r="M107" i="7"/>
  <c r="K107" i="7"/>
  <c r="L118" i="7" s="1"/>
  <c r="K106" i="7"/>
  <c r="L117" i="7" s="1"/>
  <c r="I107" i="7"/>
  <c r="J118" i="7" s="1"/>
  <c r="I106" i="7"/>
  <c r="J117" i="7" s="1"/>
  <c r="B104" i="7"/>
  <c r="I104" i="7" s="1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E46" i="17"/>
  <c r="F46" i="17"/>
  <c r="E47" i="17"/>
  <c r="F47" i="17"/>
  <c r="I105" i="7" l="1"/>
  <c r="J116" i="7" s="1"/>
  <c r="J115" i="7"/>
  <c r="M105" i="7"/>
  <c r="M104" i="7"/>
  <c r="K105" i="7"/>
  <c r="L116" i="7" s="1"/>
  <c r="K104" i="7"/>
  <c r="L115" i="7" s="1"/>
  <c r="B102" i="7"/>
  <c r="C102" i="7"/>
  <c r="I102" i="7" s="1"/>
  <c r="D102" i="7"/>
  <c r="E102" i="7"/>
  <c r="F102" i="7"/>
  <c r="G102" i="7"/>
  <c r="H102" i="7"/>
  <c r="B103" i="7"/>
  <c r="C103" i="7"/>
  <c r="D103" i="7"/>
  <c r="E103" i="7"/>
  <c r="F103" i="7"/>
  <c r="G103" i="7"/>
  <c r="H103" i="7"/>
  <c r="E44" i="17"/>
  <c r="F44" i="17"/>
  <c r="E45" i="17"/>
  <c r="F45" i="17"/>
  <c r="E43" i="17"/>
  <c r="F43" i="17"/>
  <c r="M103" i="7" l="1"/>
  <c r="J113" i="7"/>
  <c r="I103" i="7"/>
  <c r="J114" i="7" s="1"/>
  <c r="M102" i="7"/>
  <c r="K103" i="7"/>
  <c r="L114" i="7" s="1"/>
  <c r="K102" i="7"/>
  <c r="L113" i="7" s="1"/>
  <c r="B100" i="7"/>
  <c r="C100" i="7"/>
  <c r="I100" i="7" s="1"/>
  <c r="D100" i="7"/>
  <c r="E100" i="7"/>
  <c r="F100" i="7"/>
  <c r="G100" i="7"/>
  <c r="H100" i="7"/>
  <c r="B101" i="7"/>
  <c r="C101" i="7"/>
  <c r="D101" i="7"/>
  <c r="E101" i="7"/>
  <c r="F101" i="7"/>
  <c r="G101" i="7"/>
  <c r="H101" i="7"/>
  <c r="M101" i="7" l="1"/>
  <c r="Q101" i="7" s="1"/>
  <c r="M100" i="7"/>
  <c r="Q100" i="7" s="1"/>
  <c r="K100" i="7"/>
  <c r="K101" i="7"/>
  <c r="I101" i="7"/>
  <c r="O100" i="7"/>
  <c r="F42" i="17"/>
  <c r="E42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40" i="17"/>
  <c r="F41" i="17"/>
  <c r="E40" i="17"/>
  <c r="E41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" i="17"/>
  <c r="G75" i="17" l="1"/>
  <c r="G77" i="17"/>
  <c r="G76" i="17"/>
  <c r="G78" i="17"/>
  <c r="G87" i="17"/>
  <c r="G73" i="17"/>
  <c r="G72" i="17"/>
  <c r="G74" i="17"/>
  <c r="G64" i="17"/>
  <c r="G66" i="17"/>
  <c r="G70" i="17"/>
  <c r="G65" i="17"/>
  <c r="G68" i="17"/>
  <c r="G67" i="17"/>
  <c r="G69" i="17"/>
  <c r="G71" i="17"/>
  <c r="G58" i="17"/>
  <c r="G60" i="17"/>
  <c r="G62" i="17"/>
  <c r="G61" i="17"/>
  <c r="G59" i="17"/>
  <c r="G57" i="17"/>
  <c r="G63" i="17"/>
  <c r="G55" i="17"/>
  <c r="G56" i="17"/>
  <c r="P97" i="7"/>
  <c r="L108" i="7"/>
  <c r="P96" i="7"/>
  <c r="L107" i="7"/>
  <c r="O96" i="7"/>
  <c r="J107" i="7"/>
  <c r="G54" i="17"/>
  <c r="G53" i="17"/>
  <c r="G52" i="17"/>
  <c r="G51" i="17"/>
  <c r="G50" i="17"/>
  <c r="G49" i="17"/>
  <c r="G48" i="17"/>
  <c r="O97" i="7"/>
  <c r="J108" i="7"/>
  <c r="G36" i="17"/>
  <c r="G28" i="17"/>
  <c r="G24" i="17"/>
  <c r="G20" i="17"/>
  <c r="G16" i="17"/>
  <c r="G12" i="17"/>
  <c r="G8" i="17"/>
  <c r="G39" i="17"/>
  <c r="G35" i="17"/>
  <c r="G31" i="17"/>
  <c r="G27" i="17"/>
  <c r="G23" i="17"/>
  <c r="G19" i="17"/>
  <c r="G15" i="17"/>
  <c r="G11" i="17"/>
  <c r="G7" i="17"/>
  <c r="G4" i="17"/>
  <c r="G47" i="17"/>
  <c r="G46" i="17"/>
  <c r="G45" i="17"/>
  <c r="G43" i="17"/>
  <c r="G44" i="17"/>
  <c r="G42" i="17"/>
  <c r="G40" i="17"/>
  <c r="G41" i="17"/>
  <c r="G32" i="17"/>
  <c r="G38" i="17"/>
  <c r="G34" i="17"/>
  <c r="G30" i="17"/>
  <c r="G26" i="17"/>
  <c r="G22" i="17"/>
  <c r="G18" i="17"/>
  <c r="G14" i="17"/>
  <c r="G10" i="17"/>
  <c r="G6" i="17"/>
  <c r="G37" i="17"/>
  <c r="G33" i="17"/>
  <c r="G29" i="17"/>
  <c r="G25" i="17"/>
  <c r="G21" i="17"/>
  <c r="G17" i="17"/>
  <c r="G13" i="17"/>
  <c r="G9" i="17"/>
  <c r="G5" i="17"/>
  <c r="D21" i="17"/>
  <c r="F21" i="17" s="1"/>
  <c r="C21" i="17"/>
  <c r="B21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<sst xmlns="http://schemas.openxmlformats.org/spreadsheetml/2006/main" count="1051" uniqueCount="496">
  <si>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</si>
  <si>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</si>
  <si>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</si>
  <si>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</si>
  <si>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</si>
  <si>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</si>
  <si>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</si>
  <si>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</si>
  <si>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</si>
  <si>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</si>
  <si>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</si>
  <si>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</si>
  <si>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</si>
  <si>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</si>
  <si>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</si>
  <si>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</si>
  <si>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</si>
  <si>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</si>
  <si>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</si>
  <si>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</si>
  <si>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</si>
  <si>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</si>
  <si>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</si>
  <si>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</si>
  <si>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</si>
  <si>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</si>
  <si>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</si>
  <si>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</si>
  <si>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</si>
  <si>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</si>
  <si>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</si>
  <si>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</si>
  <si>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</si>
  <si>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</si>
  <si>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</si>
  <si>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</si>
  <si>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</si>
  <si>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</si>
  <si>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</si>
  <si>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</si>
  <si>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</si>
  <si>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</si>
  <si>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</si>
  <si>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</si>
  <si>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</si>
  <si>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</si>
  <si>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</si>
  <si>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</si>
  <si>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</si>
  <si>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</si>
  <si>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</si>
  <si>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</si>
  <si>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</si>
  <si>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</si>
  <si>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</si>
  <si>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</si>
  <si>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</si>
  <si>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</si>
  <si>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</si>
  <si>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</si>
  <si>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</si>
  <si>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</si>
  <si>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</si>
  <si>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</si>
  <si>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</si>
  <si>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</si>
  <si>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</si>
  <si>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</si>
  <si>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</si>
  <si>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</si>
  <si>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</si>
  <si>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</si>
  <si>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</si>
  <si>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</si>
  <si>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</si>
  <si>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</si>
  <si>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</si>
  <si>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</si>
  <si>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</si>
  <si>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</si>
  <si>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</si>
  <si>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</si>
  <si>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</si>
  <si>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</si>
  <si>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</si>
  <si>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</si>
  <si>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</si>
  <si>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</si>
  <si>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</si>
  <si>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</si>
  <si>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</si>
  <si>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</si>
  <si>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</si>
  <si>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</si>
  <si>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</si>
  <si>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</si>
  <si>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</si>
  <si>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</si>
  <si>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</si>
  <si>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</si>
  <si>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</si>
  <si>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</si>
  <si>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</si>
  <si>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</si>
  <si>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</si>
  <si>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</si>
  <si>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</si>
  <si>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</si>
  <si>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</si>
  <si>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</si>
  <si>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</si>
  <si>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</si>
  <si>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</si>
  <si>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</si>
  <si>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</si>
  <si>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</si>
  <si>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</si>
  <si>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</si>
  <si>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</si>
  <si>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</si>
  <si>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</si>
  <si>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</si>
  <si>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</si>
  <si>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</si>
  <si>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</si>
  <si>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</si>
  <si>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</si>
  <si>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</si>
  <si>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</si>
  <si>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</si>
  <si>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</si>
  <si>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</si>
  <si>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</si>
  <si>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</si>
  <si>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</si>
  <si>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</si>
  <si>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</si>
  <si>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</si>
  <si>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</si>
  <si>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</si>
  <si>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</si>
  <si>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</si>
  <si>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</si>
  <si>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</si>
  <si>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</si>
  <si>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</si>
  <si>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</si>
  <si>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</si>
  <si>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</si>
  <si>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</si>
  <si>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</si>
  <si>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</si>
  <si>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</si>
  <si>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</si>
  <si>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</si>
  <si>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</si>
  <si>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</si>
  <si>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</si>
  <si>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</si>
  <si>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</si>
  <si>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</si>
  <si>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</si>
  <si>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</si>
  <si>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</si>
  <si>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</si>
  <si>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</si>
  <si>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</si>
  <si>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</si>
  <si>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</si>
  <si>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</si>
  <si>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</si>
  <si>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</si>
  <si>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</si>
  <si>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</si>
  <si>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</si>
  <si>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</si>
  <si>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</si>
  <si>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</si>
  <si>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</si>
  <si>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</si>
  <si>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</si>
  <si>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</si>
  <si>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</si>
  <si>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</si>
  <si>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</si>
  <si>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</si>
  <si>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</si>
  <si>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</si>
  <si>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</si>
  <si>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</si>
  <si>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</si>
  <si>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</si>
  <si>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</si>
  <si>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</si>
  <si>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</si>
  <si>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</si>
  <si>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</si>
  <si>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</si>
  <si>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</si>
  <si>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</si>
  <si>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</si>
  <si>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</si>
  <si>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</si>
  <si>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</si>
  <si>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</si>
  <si>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</si>
  <si>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</si>
  <si>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</si>
  <si>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</si>
  <si>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</si>
  <si>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</si>
  <si>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</si>
  <si>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</si>
  <si>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</si>
  <si>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</si>
  <si>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</si>
  <si>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</si>
  <si>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</si>
  <si>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</si>
  <si>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</si>
  <si>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</si>
  <si>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</si>
  <si>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</si>
  <si>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</si>
  <si>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</si>
  <si>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</si>
  <si>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</si>
  <si>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</si>
  <si>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</si>
  <si>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</si>
  <si>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</si>
  <si>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</si>
  <si>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</si>
  <si>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</si>
  <si>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</si>
  <si>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</si>
  <si>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</si>
  <si>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</si>
  <si>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</si>
  <si>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</si>
  <si>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</si>
  <si>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</si>
  <si>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</si>
  <si>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</si>
  <si>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</si>
  <si>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</si>
  <si>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</si>
  <si>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</si>
  <si>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</si>
  <si>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</si>
  <si>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</si>
  <si>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</si>
  <si>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</si>
  <si>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</si>
  <si>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</si>
  <si>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</si>
  <si>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</si>
  <si>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</si>
  <si>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</si>
  <si>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</si>
  <si>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</si>
  <si>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</si>
  <si>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</si>
  <si>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</si>
  <si>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</si>
  <si>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</si>
  <si>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</si>
  <si>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</si>
  <si>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</si>
  <si>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</si>
  <si>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</si>
  <si>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</si>
  <si>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</si>
  <si>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</si>
  <si>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</si>
  <si>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</si>
  <si>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</si>
  <si>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</si>
  <si>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</si>
  <si>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</si>
  <si>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</si>
  <si>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</si>
  <si>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</si>
  <si>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</si>
  <si>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</si>
  <si>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</si>
  <si>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</si>
  <si>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</si>
  <si>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</si>
  <si>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</si>
  <si>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</si>
  <si>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</si>
  <si>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</si>
  <si>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</si>
  <si>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</si>
  <si>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</si>
  <si>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</si>
  <si>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</si>
  <si>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</si>
  <si>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</si>
  <si>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</si>
  <si>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</si>
  <si>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</si>
  <si>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</si>
  <si>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</si>
  <si>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</si>
  <si>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</si>
  <si>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</si>
  <si>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</si>
  <si>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</si>
  <si>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</si>
  <si>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</si>
  <si>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</si>
  <si>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</si>
  <si>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</si>
  <si>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</si>
  <si>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</si>
  <si>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</si>
  <si>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</si>
  <si>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</si>
  <si>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</si>
  <si>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</si>
  <si>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</si>
  <si>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</si>
  <si>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</si>
  <si>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</si>
  <si>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</si>
  <si>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</si>
  <si>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</si>
  <si>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</si>
  <si>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</si>
  <si>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</si>
  <si>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</si>
  <si>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</si>
  <si>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</si>
  <si>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</si>
  <si>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</si>
  <si>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</si>
  <si>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</si>
  <si>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</si>
  <si>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</si>
  <si>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</si>
  <si>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</si>
  <si>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</si>
  <si>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</si>
  <si>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</si>
  <si>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</si>
  <si>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</si>
  <si>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</si>
  <si>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</si>
  <si>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</si>
  <si>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</si>
  <si>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</si>
  <si>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</si>
  <si>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</si>
  <si>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</si>
  <si>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</si>
  <si>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</si>
  <si>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</si>
  <si>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</si>
  <si>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</si>
  <si>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</si>
  <si>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</si>
  <si>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</si>
  <si>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</si>
  <si>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</si>
  <si>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</si>
  <si>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</si>
  <si>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</si>
  <si>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</si>
  <si>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</si>
  <si>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</si>
  <si>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</si>
  <si>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</si>
  <si>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</si>
  <si>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</si>
  <si>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</si>
  <si>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</si>
  <si>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</si>
  <si>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</si>
  <si>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</si>
  <si>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</si>
  <si>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</si>
  <si>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</si>
  <si>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</si>
  <si>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</si>
  <si>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</si>
  <si>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</si>
  <si>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</si>
  <si>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</si>
  <si>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</si>
  <si>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</si>
  <si>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</si>
  <si>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</si>
  <si>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</si>
  <si>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</si>
  <si>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</si>
  <si>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</si>
  <si>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</si>
  <si>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</si>
  <si>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</si>
  <si>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</si>
  <si>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</si>
  <si>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</si>
  <si>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</si>
  <si>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</si>
  <si>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</si>
  <si>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</si>
  <si>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</si>
  <si>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</si>
  <si>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</si>
  <si>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</si>
  <si>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</si>
  <si>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</si>
  <si>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</si>
  <si>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</si>
  <si>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</si>
  <si>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</si>
  <si>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</si>
  <si>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</si>
  <si>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</si>
  <si>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</si>
  <si>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</si>
  <si>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</si>
  <si>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</si>
  <si>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</si>
  <si>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</si>
  <si>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</si>
  <si>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</si>
  <si>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</si>
  <si>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</si>
  <si>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</si>
  <si>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</si>
  <si>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</si>
  <si>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</si>
  <si>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</si>
  <si>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</si>
  <si>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</si>
  <si>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</si>
  <si>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</si>
  <si>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</si>
  <si>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</si>
  <si>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</si>
  <si>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</si>
  <si>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</si>
  <si>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</si>
  <si>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</si>
  <si>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</si>
  <si>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</si>
  <si>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</si>
  <si>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</si>
  <si>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</si>
  <si>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</si>
  <si>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</si>
  <si>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</si>
  <si>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</si>
  <si>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</si>
  <si>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</si>
  <si>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</si>
  <si>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</si>
  <si>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</si>
  <si>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</si>
  <si>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</si>
  <si>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</si>
  <si>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</si>
  <si>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</si>
  <si>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</si>
  <si>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</si>
  <si>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</si>
  <si>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</si>
  <si>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</si>
  <si>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</si>
  <si>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</si>
  <si>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</si>
  <si>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</si>
  <si>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</si>
  <si>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</si>
  <si>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</si>
  <si>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</si>
  <si>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</si>
  <si>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</si>
  <si>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</si>
  <si>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</si>
  <si>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</si>
  <si>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</si>
  <si>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</si>
  <si>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</si>
  <si>
    <t>3,94,08</t>
  </si>
  <si>
    <t xml:space="preserve">* Reprise des chiffres précédents </t>
  </si>
  <si>
    <t>* Reprise des chiffres précédents</t>
  </si>
  <si>
    <t>3.6101</t>
  </si>
  <si>
    <t>* A contrôler</t>
  </si>
  <si>
    <t>Colonne1</t>
  </si>
  <si>
    <t>Données au 09/11/2017 - ARGUS METAL</t>
  </si>
  <si>
    <t xml:space="preserve">TG100 12x25mm long-term contracts du TG100 12x25mm long-term contracts du TG100 12x25mm long-term contracts du Rotterdam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</si>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</sst>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"/>
    <numFmt numFmtId="166" formatCode="0.0000"/>
    <numFmt numFmtId="167" formatCode="#,##0.0000\ &quot;€&quot;"/>
  </numFmts>
  <fonts count="23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165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7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66" fontId="0" fillId="0" borderId="3" xfId="0" applyNumberForma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5" fontId="0" fillId="0" borderId="3" xfId="0" applyNumberFormat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0" fillId="0" borderId="3" xfId="0" applyBorder="1" applyAlignment="1">
      <alignment wrapText="1"/>
    </xf>
    <xf numFmtId="2" fontId="0" fillId="0" borderId="3" xfId="0" applyNumberFormat="1" applyBorder="1"/>
    <xf numFmtId="1" fontId="0" fillId="0" borderId="3" xfId="0" applyNumberFormat="1" applyBorder="1"/>
    <xf numFmtId="0" fontId="1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17" fontId="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wrapText="1"/>
    </xf>
    <xf numFmtId="166" fontId="3" fillId="0" borderId="0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2" fontId="0" fillId="3" borderId="3" xfId="0" applyNumberFormat="1" applyFill="1" applyBorder="1"/>
    <xf numFmtId="17" fontId="0" fillId="0" borderId="5" xfId="0" applyNumberFormat="1" applyBorder="1" applyAlignment="1">
      <alignment horizontal="left"/>
    </xf>
    <xf numFmtId="17" fontId="0" fillId="0" borderId="6" xfId="0" applyNumberFormat="1" applyBorder="1" applyAlignment="1">
      <alignment horizontal="left"/>
    </xf>
    <xf numFmtId="166" fontId="0" fillId="4" borderId="3" xfId="0" applyNumberFormat="1" applyFill="1" applyBorder="1"/>
    <xf numFmtId="0" fontId="0" fillId="4" borderId="3" xfId="0" applyFill="1" applyBorder="1"/>
    <xf numFmtId="165" fontId="0" fillId="4" borderId="3" xfId="0" applyNumberFormat="1" applyFill="1" applyBorder="1"/>
    <xf numFmtId="0" fontId="3" fillId="0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7" fontId="3" fillId="0" borderId="7" xfId="0" applyNumberFormat="1" applyFont="1" applyFill="1" applyBorder="1" applyAlignment="1">
      <alignment horizontal="left"/>
    </xf>
    <xf numFmtId="165" fontId="16" fillId="0" borderId="8" xfId="0" applyNumberFormat="1" applyFont="1" applyFill="1" applyBorder="1" applyAlignment="1">
      <alignment horizontal="center"/>
    </xf>
    <xf numFmtId="165" fontId="16" fillId="0" borderId="9" xfId="0" applyNumberFormat="1" applyFont="1" applyFill="1" applyBorder="1" applyAlignment="1">
      <alignment horizontal="center"/>
    </xf>
    <xf numFmtId="17" fontId="3" fillId="0" borderId="4" xfId="0" applyNumberFormat="1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center"/>
    </xf>
    <xf numFmtId="165" fontId="16" fillId="0" borderId="10" xfId="0" applyNumberFormat="1" applyFont="1" applyFill="1" applyBorder="1" applyAlignment="1">
      <alignment horizontal="center"/>
    </xf>
    <xf numFmtId="17" fontId="3" fillId="0" borderId="11" xfId="0" applyNumberFormat="1" applyFont="1" applyFill="1" applyBorder="1" applyAlignment="1">
      <alignment horizontal="left"/>
    </xf>
    <xf numFmtId="165" fontId="16" fillId="0" borderId="12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166" fontId="16" fillId="0" borderId="10" xfId="0" applyNumberFormat="1" applyFont="1" applyFill="1" applyBorder="1" applyAlignment="1">
      <alignment horizontal="center"/>
    </xf>
    <xf numFmtId="166" fontId="16" fillId="0" borderId="12" xfId="0" applyNumberFormat="1" applyFont="1" applyFill="1" applyBorder="1" applyAlignment="1">
      <alignment horizontal="center"/>
    </xf>
    <xf numFmtId="166" fontId="16" fillId="0" borderId="13" xfId="0" applyNumberFormat="1" applyFont="1" applyFill="1" applyBorder="1" applyAlignment="1">
      <alignment horizontal="center"/>
    </xf>
    <xf numFmtId="166" fontId="16" fillId="0" borderId="8" xfId="0" applyNumberFormat="1" applyFont="1" applyFill="1" applyBorder="1" applyAlignment="1">
      <alignment horizontal="center"/>
    </xf>
    <xf numFmtId="166" fontId="16" fillId="0" borderId="9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right" wrapText="1"/>
    </xf>
    <xf numFmtId="166" fontId="5" fillId="0" borderId="9" xfId="0" applyNumberFormat="1" applyFont="1" applyFill="1" applyBorder="1" applyAlignment="1">
      <alignment horizontal="right" wrapText="1"/>
    </xf>
    <xf numFmtId="166" fontId="5" fillId="0" borderId="10" xfId="0" applyNumberFormat="1" applyFont="1" applyFill="1" applyBorder="1" applyAlignment="1">
      <alignment horizontal="right" wrapText="1"/>
    </xf>
    <xf numFmtId="166" fontId="5" fillId="0" borderId="12" xfId="0" applyNumberFormat="1" applyFont="1" applyFill="1" applyBorder="1" applyAlignment="1">
      <alignment horizontal="right" wrapText="1"/>
    </xf>
    <xf numFmtId="166" fontId="5" fillId="0" borderId="13" xfId="0" applyNumberFormat="1" applyFont="1" applyFill="1" applyBorder="1" applyAlignment="1">
      <alignment horizontal="right" wrapText="1"/>
    </xf>
    <xf numFmtId="166" fontId="17" fillId="0" borderId="8" xfId="0" applyNumberFormat="1" applyFont="1" applyFill="1" applyBorder="1" applyAlignment="1">
      <alignment horizontal="right" wrapText="1"/>
    </xf>
    <xf numFmtId="166" fontId="17" fillId="0" borderId="9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166" fontId="17" fillId="0" borderId="10" xfId="0" applyNumberFormat="1" applyFont="1" applyFill="1" applyBorder="1" applyAlignment="1">
      <alignment horizontal="right" wrapText="1"/>
    </xf>
    <xf numFmtId="166" fontId="17" fillId="0" borderId="12" xfId="0" applyNumberFormat="1" applyFont="1" applyFill="1" applyBorder="1" applyAlignment="1">
      <alignment horizontal="right" wrapText="1"/>
    </xf>
    <xf numFmtId="166" fontId="17" fillId="0" borderId="13" xfId="0" applyNumberFormat="1" applyFont="1" applyFill="1" applyBorder="1" applyAlignment="1">
      <alignment horizontal="right" wrapText="1"/>
    </xf>
    <xf numFmtId="166" fontId="3" fillId="0" borderId="8" xfId="0" applyNumberFormat="1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center"/>
    </xf>
    <xf numFmtId="166" fontId="3" fillId="0" borderId="10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5" fontId="0" fillId="0" borderId="0" xfId="0" applyNumberFormat="1"/>
    <xf numFmtId="0" fontId="19" fillId="0" borderId="0" xfId="0" applyFont="1" applyFill="1" applyBorder="1" applyAlignment="1">
      <alignment horizontal="left"/>
    </xf>
    <xf numFmtId="0" fontId="20" fillId="0" borderId="0" xfId="0" applyFont="1"/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  <xf numFmtId="17" fontId="22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left"/>
    </xf>
    <xf numFmtId="17" fontId="20" fillId="0" borderId="0" xfId="0" applyNumberFormat="1" applyFont="1"/>
    <xf numFmtId="17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166" fontId="22" fillId="0" borderId="0" xfId="0" applyNumberFormat="1" applyFont="1" applyFill="1" applyBorder="1" applyAlignment="1">
      <alignment horizontal="right" wrapText="1"/>
    </xf>
    <xf numFmtId="17" fontId="22" fillId="0" borderId="7" xfId="0" applyNumberFormat="1" applyFont="1" applyFill="1" applyBorder="1" applyAlignment="1">
      <alignment horizontal="left"/>
    </xf>
    <xf numFmtId="166" fontId="22" fillId="0" borderId="8" xfId="0" applyNumberFormat="1" applyFont="1" applyFill="1" applyBorder="1" applyAlignment="1">
      <alignment horizontal="right" wrapText="1"/>
    </xf>
    <xf numFmtId="166" fontId="22" fillId="0" borderId="9" xfId="0" applyNumberFormat="1" applyFont="1" applyFill="1" applyBorder="1" applyAlignment="1">
      <alignment horizontal="right" wrapText="1"/>
    </xf>
    <xf numFmtId="17" fontId="22" fillId="0" borderId="4" xfId="0" applyNumberFormat="1" applyFont="1" applyFill="1" applyBorder="1" applyAlignment="1">
      <alignment horizontal="left"/>
    </xf>
    <xf numFmtId="166" fontId="22" fillId="0" borderId="10" xfId="0" applyNumberFormat="1" applyFont="1" applyFill="1" applyBorder="1" applyAlignment="1">
      <alignment horizontal="right" wrapText="1"/>
    </xf>
    <xf numFmtId="0" fontId="21" fillId="0" borderId="0" xfId="0" applyFont="1" applyBorder="1"/>
    <xf numFmtId="17" fontId="22" fillId="0" borderId="11" xfId="0" applyNumberFormat="1" applyFont="1" applyFill="1" applyBorder="1" applyAlignment="1">
      <alignment horizontal="left"/>
    </xf>
    <xf numFmtId="166" fontId="22" fillId="0" borderId="12" xfId="0" applyNumberFormat="1" applyFont="1" applyFill="1" applyBorder="1" applyAlignment="1">
      <alignment horizontal="right" wrapText="1"/>
    </xf>
    <xf numFmtId="166" fontId="22" fillId="0" borderId="13" xfId="0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165" fontId="22" fillId="0" borderId="10" xfId="0" applyNumberFormat="1" applyFont="1" applyFill="1" applyBorder="1" applyAlignment="1">
      <alignment horizontal="center"/>
    </xf>
    <xf numFmtId="165" fontId="22" fillId="0" borderId="12" xfId="0" applyNumberFormat="1" applyFont="1" applyFill="1" applyBorder="1" applyAlignment="1">
      <alignment horizontal="center"/>
    </xf>
    <xf numFmtId="165" fontId="22" fillId="0" borderId="13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17" fontId="0" fillId="0" borderId="11" xfId="0" applyNumberFormat="1" applyBorder="1" applyAlignment="1">
      <alignment horizontal="left"/>
    </xf>
    <xf numFmtId="165" fontId="0" fillId="0" borderId="14" xfId="0" applyNumberFormat="1" applyBorder="1"/>
    <xf numFmtId="167" fontId="3" fillId="0" borderId="10" xfId="0" applyNumberFormat="1" applyFont="1" applyFill="1" applyBorder="1" applyAlignment="1">
      <alignment horizontal="center"/>
    </xf>
    <xf numFmtId="167" fontId="3" fillId="0" borderId="13" xfId="0" applyNumberFormat="1" applyFont="1" applyFill="1" applyBorder="1" applyAlignment="1">
      <alignment horizontal="center"/>
    </xf>
    <xf numFmtId="167" fontId="3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right"/>
    </xf>
    <xf numFmtId="166" fontId="22" fillId="0" borderId="10" xfId="0" applyNumberFormat="1" applyFont="1" applyFill="1" applyBorder="1" applyAlignment="1">
      <alignment horizontal="right"/>
    </xf>
    <xf numFmtId="166" fontId="22" fillId="0" borderId="21" xfId="0" applyNumberFormat="1" applyFont="1" applyFill="1" applyBorder="1" applyAlignment="1">
      <alignment horizontal="right"/>
    </xf>
    <xf numFmtId="166" fontId="0" fillId="0" borderId="16" xfId="0" applyNumberFormat="1" applyBorder="1"/>
    <xf numFmtId="166" fontId="0" fillId="0" borderId="15" xfId="0" applyNumberFormat="1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</cellXfs>
  <cellStyles count="2">
    <cellStyle name="Normal" xfId="0" builtinId="0"/>
    <cellStyle name="Pourcentage" xfId="1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solid">
          <fgColor indexed="64"/>
          <bgColor theme="0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FF99"/>
      <color rgb="FFFF3300"/>
      <color rgb="FFF8E592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82048"/>
        <c:axId val="96887936"/>
      </c:lineChart>
      <c:dateAx>
        <c:axId val="968820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6887936"/>
        <c:crosses val="autoZero"/>
        <c:auto val="1"/>
        <c:lblOffset val="100"/>
        <c:baseTimeUnit val="months"/>
      </c:dateAx>
      <c:valAx>
        <c:axId val="9688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882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Synthese!$I$5:$I$150</c:f>
              <c:numCache>
                <c:formatCode>0.0%</c:formatCode>
                <c:ptCount val="14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  <c:pt idx="128">
                  <c:v>0.38787998746433111</c:v>
                </c:pt>
                <c:pt idx="129">
                  <c:v>0.36818029370852373</c:v>
                </c:pt>
                <c:pt idx="130">
                  <c:v>0.35682121826908803</c:v>
                </c:pt>
                <c:pt idx="131">
                  <c:v>0.33454841352312781</c:v>
                </c:pt>
                <c:pt idx="132">
                  <c:v>0.29847029924073248</c:v>
                </c:pt>
                <c:pt idx="133">
                  <c:v>0.29538590369853451</c:v>
                </c:pt>
                <c:pt idx="134">
                  <c:v>0.29537765868363758</c:v>
                </c:pt>
                <c:pt idx="135">
                  <c:v>0.28077041172365663</c:v>
                </c:pt>
                <c:pt idx="136">
                  <c:v>0.26190284193671015</c:v>
                </c:pt>
                <c:pt idx="137">
                  <c:v>0.23111039432303848</c:v>
                </c:pt>
                <c:pt idx="138">
                  <c:v>0.22741691931311384</c:v>
                </c:pt>
                <c:pt idx="139">
                  <c:v>0.20806166524248207</c:v>
                </c:pt>
                <c:pt idx="140">
                  <c:v>0.19375177184328399</c:v>
                </c:pt>
                <c:pt idx="141">
                  <c:v>0.19242251802002411</c:v>
                </c:pt>
                <c:pt idx="142">
                  <c:v>0.20372616984402081</c:v>
                </c:pt>
                <c:pt idx="143">
                  <c:v>0.22029354419410746</c:v>
                </c:pt>
                <c:pt idx="144">
                  <c:v>0.23059467071057194</c:v>
                </c:pt>
                <c:pt idx="145">
                  <c:v>0.2358194728033926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Synthese!$K$5:$K$150</c:f>
              <c:numCache>
                <c:formatCode>0.0%</c:formatCode>
                <c:ptCount val="14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  <c:pt idx="130">
                  <c:v>0.19848692276818361</c:v>
                </c:pt>
                <c:pt idx="131">
                  <c:v>0.17939202005707028</c:v>
                </c:pt>
                <c:pt idx="132">
                  <c:v>0.14692943278249221</c:v>
                </c:pt>
                <c:pt idx="133">
                  <c:v>0.12307606420097697</c:v>
                </c:pt>
                <c:pt idx="134">
                  <c:v>0.11692067213755372</c:v>
                </c:pt>
                <c:pt idx="135">
                  <c:v>0.10923098394975574</c:v>
                </c:pt>
                <c:pt idx="136">
                  <c:v>0.10158742958517171</c:v>
                </c:pt>
                <c:pt idx="137">
                  <c:v>8.8886840922967031E-2</c:v>
                </c:pt>
                <c:pt idx="138">
                  <c:v>8.225544019009938E-2</c:v>
                </c:pt>
                <c:pt idx="139">
                  <c:v>6.9355839351976506E-2</c:v>
                </c:pt>
                <c:pt idx="140">
                  <c:v>7.0000566989850882E-2</c:v>
                </c:pt>
                <c:pt idx="141">
                  <c:v>9.0911090218329577E-2</c:v>
                </c:pt>
                <c:pt idx="142">
                  <c:v>0.1</c:v>
                </c:pt>
                <c:pt idx="143">
                  <c:v>0.11462305025996535</c:v>
                </c:pt>
                <c:pt idx="144">
                  <c:v>0.1201473136915078</c:v>
                </c:pt>
                <c:pt idx="145">
                  <c:v>0.11791244441796606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21088"/>
        <c:axId val="96923008"/>
      </c:lineChart>
      <c:dateAx>
        <c:axId val="9692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96923008"/>
        <c:crosses val="autoZero"/>
        <c:auto val="1"/>
        <c:lblOffset val="100"/>
        <c:baseTimeUnit val="months"/>
      </c:dateAx>
      <c:valAx>
        <c:axId val="96923008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6921088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5040"/>
        <c:axId val="97176960"/>
      </c:lineChart>
      <c:dateAx>
        <c:axId val="9717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97176960"/>
        <c:crosses val="autoZero"/>
        <c:auto val="1"/>
        <c:lblOffset val="100"/>
        <c:baseTimeUnit val="months"/>
      </c:dateAx>
      <c:valAx>
        <c:axId val="97176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175040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Synthese!$F$5:$F$150</c:f>
              <c:numCache>
                <c:formatCode>General</c:formatCode>
                <c:ptCount val="14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  <c:pt idx="128" formatCode="0.000">
                  <c:v>3.8580999999999999</c:v>
                </c:pt>
                <c:pt idx="129" formatCode="0.000">
                  <c:v>3.7892000000000001</c:v>
                </c:pt>
                <c:pt idx="130" formatCode="0.000">
                  <c:v>3.8029999999999999</c:v>
                </c:pt>
                <c:pt idx="131" formatCode="0.000">
                  <c:v>3.7147999999999999</c:v>
                </c:pt>
                <c:pt idx="132" formatCode="0.000">
                  <c:v>3.5825</c:v>
                </c:pt>
                <c:pt idx="133" formatCode="0.000">
                  <c:v>3.7147999999999999</c:v>
                </c:pt>
                <c:pt idx="134" formatCode="0.000">
                  <c:v>3.9022000000000001</c:v>
                </c:pt>
                <c:pt idx="135" formatCode="0.000">
                  <c:v>4.0262000000000002</c:v>
                </c:pt>
                <c:pt idx="136" formatCode="0.000">
                  <c:v>3.9049</c:v>
                </c:pt>
                <c:pt idx="137" formatCode="0.000">
                  <c:v>3.9176000000000002</c:v>
                </c:pt>
                <c:pt idx="138" formatCode="0.000">
                  <c:v>3.7947000000000002</c:v>
                </c:pt>
                <c:pt idx="139" formatCode="0.000">
                  <c:v>3.6597</c:v>
                </c:pt>
                <c:pt idx="140" formatCode="0.000">
                  <c:v>3.6926999999999999</c:v>
                </c:pt>
                <c:pt idx="141" formatCode="0.000">
                  <c:v>3.7092999999999998</c:v>
                </c:pt>
                <c:pt idx="142" formatCode="0.000">
                  <c:v>3.8856000000000002</c:v>
                </c:pt>
                <c:pt idx="143" formatCode="0.000">
                  <c:v>4.2130000000000001</c:v>
                </c:pt>
                <c:pt idx="144" formatCode="0.000">
                  <c:v>4.5250000000000004</c:v>
                </c:pt>
                <c:pt idx="145" formatCode="0.000">
                  <c:v>4.7481999999999998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67424"/>
        <c:axId val="98177792"/>
      </c:lineChart>
      <c:dateAx>
        <c:axId val="9816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98177792"/>
        <c:crosses val="autoZero"/>
        <c:auto val="1"/>
        <c:lblOffset val="100"/>
        <c:baseTimeUnit val="months"/>
      </c:dateAx>
      <c:valAx>
        <c:axId val="98177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16742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33440"/>
        <c:axId val="98335360"/>
      </c:lineChart>
      <c:dateAx>
        <c:axId val="9833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98335360"/>
        <c:crosses val="autoZero"/>
        <c:auto val="1"/>
        <c:lblOffset val="100"/>
        <c:baseTimeUnit val="months"/>
      </c:dateAx>
      <c:valAx>
        <c:axId val="98335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333440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1055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7868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769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102</xdr:row>
      <xdr:rowOff>180974</xdr:rowOff>
    </xdr:from>
    <xdr:to>
      <xdr:col>15</xdr:col>
      <xdr:colOff>253143</xdr:colOff>
      <xdr:row>114</xdr:row>
      <xdr:rowOff>76200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51" t="39115" r="36617" b="15214"/>
        <a:stretch/>
      </xdr:blipFill>
      <xdr:spPr>
        <a:xfrm>
          <a:off x="6981825" y="19640549"/>
          <a:ext cx="4701318" cy="2190751"/>
        </a:xfrm>
        <a:prstGeom prst="rect">
          <a:avLst/>
        </a:prstGeom>
      </xdr:spPr>
    </xdr:pic>
    <xdr:clientData/>
  </xdr:twoCellAnchor>
  <xdr:twoCellAnchor editAs="oneCell">
    <xdr:from>
      <xdr:col>8</xdr:col>
      <xdr:colOff>742950</xdr:colOff>
      <xdr:row>120</xdr:row>
      <xdr:rowOff>63429</xdr:rowOff>
    </xdr:from>
    <xdr:to>
      <xdr:col>18</xdr:col>
      <xdr:colOff>714376</xdr:colOff>
      <xdr:row>137</xdr:row>
      <xdr:rowOff>28576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89" t="11779" r="11427" b="29991"/>
        <a:stretch/>
      </xdr:blipFill>
      <xdr:spPr>
        <a:xfrm>
          <a:off x="6838950" y="22952004"/>
          <a:ext cx="7591426" cy="32131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110</xdr:row>
      <xdr:rowOff>9525</xdr:rowOff>
    </xdr:from>
    <xdr:to>
      <xdr:col>12</xdr:col>
      <xdr:colOff>119323</xdr:colOff>
      <xdr:row>112</xdr:row>
      <xdr:rowOff>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057526" y="22221825"/>
          <a:ext cx="6205797" cy="390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88</xdr:row>
      <xdr:rowOff>0</xdr:rowOff>
    </xdr:from>
    <xdr:to>
      <xdr:col>12</xdr:col>
      <xdr:colOff>252672</xdr:colOff>
      <xdr:row>89</xdr:row>
      <xdr:rowOff>190500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190875" y="17640300"/>
          <a:ext cx="6205797" cy="390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76</xdr:row>
      <xdr:rowOff>70943</xdr:rowOff>
    </xdr:from>
    <xdr:to>
      <xdr:col>16</xdr:col>
      <xdr:colOff>171450</xdr:colOff>
      <xdr:row>86</xdr:row>
      <xdr:rowOff>191665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751" t="38449" r="36415" b="14323"/>
        <a:stretch/>
      </xdr:blipFill>
      <xdr:spPr>
        <a:xfrm>
          <a:off x="6381750" y="15691943"/>
          <a:ext cx="4457700" cy="21209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4:D181" totalsRowShown="0" headerRowDxfId="36" dataDxfId="35">
  <autoFilter ref="A4:D181"/>
  <tableColumns count="4">
    <tableColumn id="1" name="Date" dataDxfId="34"/>
    <tableColumn id="2" name="Low" dataDxfId="33"/>
    <tableColumn id="3" name="High" dataDxfId="32"/>
    <tableColumn id="4" name="Avg" dataDxfId="3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D218" totalsRowShown="0" headerRowDxfId="30" dataDxfId="29">
  <autoFilter ref="A3:D218"/>
  <tableColumns count="4">
    <tableColumn id="1" name="Date" dataDxfId="28"/>
    <tableColumn id="2" name="Low" dataDxfId="27"/>
    <tableColumn id="3" name="High" dataDxfId="26"/>
    <tableColumn id="4" name="Avg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D221" totalsRowShown="0" headerRowDxfId="24" dataDxfId="23">
  <autoFilter ref="A3:D221"/>
  <tableColumns count="4">
    <tableColumn id="1" name="Date" dataDxfId="22"/>
    <tableColumn id="2" name="Low" dataDxfId="21"/>
    <tableColumn id="3" name="High" dataDxfId="20"/>
    <tableColumn id="4" name="Avg" dataDxfId="1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4:E153" totalsRowShown="0" headerRowDxfId="18" dataDxfId="17">
  <autoFilter ref="A4:E153"/>
  <tableColumns count="5">
    <tableColumn id="1" name="Date" dataDxfId="16"/>
    <tableColumn id="2" name="Low" dataDxfId="15"/>
    <tableColumn id="3" name="High" dataDxfId="14"/>
    <tableColumn id="4" name="Avg" dataDxfId="13"/>
    <tableColumn id="5" name="Colonne1" dataDxfId="1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4:D201" totalsRowShown="0" headerRowDxfId="11" dataDxfId="10">
  <autoFilter ref="A4:D201"/>
  <tableColumns count="4">
    <tableColumn id="1" name="Date" dataDxfId="9"/>
    <tableColumn id="2" name="Low" dataDxfId="8"/>
    <tableColumn id="3" name="High" dataDxfId="7"/>
    <tableColumn id="4" name="Avg" dataDxfId="6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7:D187" totalsRowShown="0" headerRowDxfId="5" dataDxfId="4">
  <autoFilter ref="A7:D187"/>
  <tableColumns count="4">
    <tableColumn id="1" name="Date" dataDxfId="3"/>
    <tableColumn id="2" name="Low" dataDxfId="2"/>
    <tableColumn id="3" name="High" dataDxfId="1"/>
    <tableColumn id="4" name="Avg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"/>
  <sheetViews>
    <sheetView topLeftCell="A4" zoomScale="55" zoomScaleNormal="55" workbookViewId="0">
      <pane xSplit="1" ySplit="1" topLeftCell="B128" activePane="bottomRight" state="frozen"/>
      <selection activeCell="A4" sqref="A4"/>
      <selection pane="topRight" activeCell="B4" sqref="B4"/>
      <selection pane="bottomLeft" activeCell="A5" sqref="A5"/>
      <selection pane="bottomRight" activeCell="L16" sqref="L16"/>
    </sheetView>
  </sheetViews>
  <sheetFormatPr baseColWidth="10" defaultRowHeight="15" x14ac:dyDescent="0.25"/>
  <cols>
    <col min="2" max="2" width="13.85546875" bestFit="1" customWidth="1"/>
    <col min="5" max="5" width="14.85546875" customWidth="1"/>
    <col min="9" max="9" width="14" customWidth="1"/>
    <col min="10" max="10" width="14" style="14" customWidth="1"/>
    <col min="11" max="11" width="16.85546875" customWidth="1"/>
    <col min="12" max="12" width="16.85546875" style="14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447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446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4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8">
        <f>C5/B5</f>
        <v>0.56024570454247369</v>
      </c>
      <c r="J5" s="15"/>
      <c r="K5" s="8">
        <f t="shared" ref="K5:K36" si="0">D5/B5</f>
        <v>0.33734096970226907</v>
      </c>
      <c r="L5" s="15"/>
      <c r="M5" s="8">
        <f t="shared" ref="M5:M36" si="1">E5/B5</f>
        <v>0.26507235605298823</v>
      </c>
      <c r="O5" s="9">
        <f>I5</f>
        <v>0.56024570454247369</v>
      </c>
      <c r="P5" s="9">
        <f>K5</f>
        <v>0.33734096970226907</v>
      </c>
      <c r="Q5" s="9">
        <f t="shared" ref="Q5" si="2">M5</f>
        <v>0.26507235605298823</v>
      </c>
    </row>
    <row r="6" spans="1:17" x14ac:dyDescent="0.25">
      <c r="A6" s="4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8">
        <f t="shared" ref="I6:I36" si="3">C6/B6</f>
        <v>0.44578760984566956</v>
      </c>
      <c r="J6" s="15"/>
      <c r="K6" s="8">
        <f t="shared" si="0"/>
        <v>0.27591483408385431</v>
      </c>
      <c r="L6" s="15"/>
      <c r="M6" s="8">
        <f t="shared" si="1"/>
        <v>0.20121977877847241</v>
      </c>
      <c r="O6" s="9">
        <f t="shared" ref="O6:O69" si="4">I6</f>
        <v>0.44578760984566956</v>
      </c>
      <c r="P6" s="9">
        <f t="shared" ref="P6:P69" si="5">K6</f>
        <v>0.27591483408385431</v>
      </c>
      <c r="Q6" s="9">
        <f t="shared" ref="Q6:Q69" si="6">M6</f>
        <v>0.20121977877847241</v>
      </c>
    </row>
    <row r="7" spans="1:17" x14ac:dyDescent="0.25">
      <c r="A7" s="4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8">
        <f t="shared" si="3"/>
        <v>0.4036199886328859</v>
      </c>
      <c r="J7" s="15"/>
      <c r="K7" s="8">
        <f t="shared" si="0"/>
        <v>0.22489397980151268</v>
      </c>
      <c r="L7" s="15"/>
      <c r="M7" s="8">
        <f t="shared" si="1"/>
        <v>0.1486031565601364</v>
      </c>
      <c r="O7" s="9">
        <f t="shared" si="4"/>
        <v>0.4036199886328859</v>
      </c>
      <c r="P7" s="9">
        <f t="shared" si="5"/>
        <v>0.22489397980151268</v>
      </c>
      <c r="Q7" s="9">
        <f t="shared" si="6"/>
        <v>0.1486031565601364</v>
      </c>
    </row>
    <row r="8" spans="1:17" x14ac:dyDescent="0.25">
      <c r="A8" s="4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8">
        <f t="shared" si="3"/>
        <v>0.38252524810912425</v>
      </c>
      <c r="J8" s="15"/>
      <c r="K8" s="8">
        <f t="shared" si="0"/>
        <v>0.22290473484020457</v>
      </c>
      <c r="L8" s="15"/>
      <c r="M8" s="8">
        <f t="shared" si="1"/>
        <v>0.11898308048791149</v>
      </c>
      <c r="O8" s="9">
        <f t="shared" si="4"/>
        <v>0.38252524810912425</v>
      </c>
      <c r="P8" s="9">
        <f t="shared" si="5"/>
        <v>0.22290473484020457</v>
      </c>
      <c r="Q8" s="9">
        <f t="shared" si="6"/>
        <v>0.11898308048791149</v>
      </c>
    </row>
    <row r="9" spans="1:17" x14ac:dyDescent="0.25">
      <c r="A9" s="4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8">
        <f t="shared" si="3"/>
        <v>0.45182092423381276</v>
      </c>
      <c r="J9" s="15"/>
      <c r="K9" s="8">
        <f t="shared" si="0"/>
        <v>0.23816289948847985</v>
      </c>
      <c r="L9" s="15"/>
      <c r="M9" s="8">
        <f t="shared" si="1"/>
        <v>0.1646701350937787</v>
      </c>
      <c r="O9" s="9">
        <f t="shared" si="4"/>
        <v>0.45182092423381276</v>
      </c>
      <c r="P9" s="9">
        <f t="shared" si="5"/>
        <v>0.23816289948847985</v>
      </c>
      <c r="Q9" s="9">
        <f t="shared" si="6"/>
        <v>0.1646701350937787</v>
      </c>
    </row>
    <row r="10" spans="1:17" x14ac:dyDescent="0.25">
      <c r="A10" s="4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8">
        <f t="shared" si="3"/>
        <v>0.48889202483670674</v>
      </c>
      <c r="J10" s="15"/>
      <c r="K10" s="8">
        <f t="shared" si="0"/>
        <v>0.27778001774050481</v>
      </c>
      <c r="L10" s="15"/>
      <c r="M10" s="8">
        <f t="shared" si="1"/>
        <v>0.21389404080316102</v>
      </c>
      <c r="O10" s="9">
        <f t="shared" si="4"/>
        <v>0.48889202483670674</v>
      </c>
      <c r="P10" s="9">
        <f t="shared" si="5"/>
        <v>0.27778001774050481</v>
      </c>
      <c r="Q10" s="9">
        <f t="shared" si="6"/>
        <v>0.21389404080316102</v>
      </c>
    </row>
    <row r="11" spans="1:17" x14ac:dyDescent="0.25">
      <c r="A11" s="4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8">
        <f t="shared" si="3"/>
        <v>0.50543317490681761</v>
      </c>
      <c r="J11" s="15"/>
      <c r="K11" s="8">
        <f t="shared" si="0"/>
        <v>0.2771806653913661</v>
      </c>
      <c r="L11" s="15"/>
      <c r="M11" s="8">
        <f t="shared" si="1"/>
        <v>0.16124006547419489</v>
      </c>
      <c r="O11" s="9"/>
      <c r="P11" s="9"/>
      <c r="Q11" s="9"/>
    </row>
    <row r="12" spans="1:17" x14ac:dyDescent="0.25">
      <c r="A12" s="4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8">
        <f t="shared" si="3"/>
        <v>0.53803222434772313</v>
      </c>
      <c r="J12" s="15"/>
      <c r="K12" s="8">
        <f t="shared" si="0"/>
        <v>0.26087128009939453</v>
      </c>
      <c r="L12" s="15"/>
      <c r="M12" s="8">
        <f t="shared" si="1"/>
        <v>0.15488985741613584</v>
      </c>
      <c r="O12" s="9"/>
      <c r="P12" s="9"/>
      <c r="Q12" s="9"/>
    </row>
    <row r="13" spans="1:17" x14ac:dyDescent="0.25">
      <c r="A13" s="4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8">
        <f t="shared" si="3"/>
        <v>0.54335912911467399</v>
      </c>
      <c r="J13" s="15"/>
      <c r="K13" s="8">
        <f t="shared" si="0"/>
        <v>0.26913392824082644</v>
      </c>
      <c r="L13" s="15"/>
      <c r="M13" s="8">
        <f t="shared" si="1"/>
        <v>0.15434887251453325</v>
      </c>
      <c r="O13" s="9"/>
      <c r="P13" s="9"/>
      <c r="Q13" s="9"/>
    </row>
    <row r="14" spans="1:17" x14ac:dyDescent="0.25">
      <c r="A14" s="4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8">
        <f t="shared" si="3"/>
        <v>0.53484761256781987</v>
      </c>
      <c r="J14" s="15"/>
      <c r="K14" s="8">
        <f t="shared" si="0"/>
        <v>0.2644231607962178</v>
      </c>
      <c r="L14" s="15"/>
      <c r="M14" s="8">
        <f t="shared" si="1"/>
        <v>0.12138657734512658</v>
      </c>
      <c r="O14" s="9"/>
      <c r="P14" s="9"/>
      <c r="Q14" s="9"/>
    </row>
    <row r="15" spans="1:17" x14ac:dyDescent="0.25">
      <c r="A15" s="4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8">
        <f t="shared" si="3"/>
        <v>0.55047888208509965</v>
      </c>
      <c r="J15" s="15"/>
      <c r="K15" s="8">
        <f t="shared" si="0"/>
        <v>0.25840442420753301</v>
      </c>
      <c r="L15" s="15"/>
      <c r="M15" s="8">
        <f t="shared" si="1"/>
        <v>0.10818024807662113</v>
      </c>
      <c r="O15" s="9"/>
      <c r="P15" s="9"/>
      <c r="Q15" s="9"/>
    </row>
    <row r="16" spans="1:17" x14ac:dyDescent="0.25">
      <c r="A16" s="4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8">
        <f t="shared" si="3"/>
        <v>0.567296453306816</v>
      </c>
      <c r="J16" s="15">
        <f>AVERAGE(I5:I16)</f>
        <v>0.49769491471080191</v>
      </c>
      <c r="K16" s="8">
        <f t="shared" si="0"/>
        <v>0.27499520245634235</v>
      </c>
      <c r="L16" s="15">
        <f>AVERAGE(K5:K16)</f>
        <v>0.2651671747373755</v>
      </c>
      <c r="M16" s="8">
        <f t="shared" si="1"/>
        <v>9.6352122258858003E-2</v>
      </c>
      <c r="O16" s="9"/>
      <c r="P16" s="9"/>
      <c r="Q16" s="9"/>
    </row>
    <row r="17" spans="1:17" x14ac:dyDescent="0.25">
      <c r="A17" s="4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8">
        <f t="shared" si="3"/>
        <v>0.51907375801466848</v>
      </c>
      <c r="J17" s="15">
        <f>AVERAGE(I6:I17)</f>
        <v>0.49426391916681811</v>
      </c>
      <c r="K17" s="8">
        <f t="shared" si="0"/>
        <v>0.27118409520734349</v>
      </c>
      <c r="L17" s="15">
        <f t="shared" ref="L17:L80" si="7">AVERAGE(K6:K17)</f>
        <v>0.25965410186279841</v>
      </c>
      <c r="M17" s="8">
        <f t="shared" si="1"/>
        <v>9.5345726278887391E-2</v>
      </c>
      <c r="O17" s="9"/>
      <c r="P17" s="9"/>
      <c r="Q17" s="9"/>
    </row>
    <row r="18" spans="1:17" x14ac:dyDescent="0.25">
      <c r="A18" s="4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8">
        <f t="shared" si="3"/>
        <v>0.54166225676227342</v>
      </c>
      <c r="J18" s="15">
        <f t="shared" ref="J18:J80" si="8">AVERAGE(I7:I18)</f>
        <v>0.50225347307653523</v>
      </c>
      <c r="K18" s="8">
        <f t="shared" si="0"/>
        <v>0.27777861775956697</v>
      </c>
      <c r="L18" s="15">
        <f t="shared" si="7"/>
        <v>0.25980941716910783</v>
      </c>
      <c r="M18" s="8">
        <f t="shared" si="1"/>
        <v>0.11333706285247737</v>
      </c>
      <c r="O18" s="9"/>
      <c r="P18" s="9"/>
      <c r="Q18" s="9"/>
    </row>
    <row r="19" spans="1:17" x14ac:dyDescent="0.25">
      <c r="A19" s="4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8">
        <f t="shared" si="3"/>
        <v>0.54508410047441291</v>
      </c>
      <c r="J19" s="15">
        <f t="shared" si="8"/>
        <v>0.51404214906332912</v>
      </c>
      <c r="K19" s="8">
        <f t="shared" si="0"/>
        <v>0.26803587097157983</v>
      </c>
      <c r="L19" s="15">
        <f t="shared" si="7"/>
        <v>0.26340457476661333</v>
      </c>
      <c r="M19" s="8">
        <f t="shared" si="1"/>
        <v>0.12623250695260332</v>
      </c>
      <c r="O19" s="9"/>
      <c r="P19" s="9"/>
      <c r="Q19" s="9"/>
    </row>
    <row r="20" spans="1:17" x14ac:dyDescent="0.25">
      <c r="A20" s="4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8">
        <f t="shared" si="3"/>
        <v>0.54099433381419082</v>
      </c>
      <c r="J20" s="15">
        <f>AVERAGE(I9:I20)</f>
        <v>0.52724790620541795</v>
      </c>
      <c r="K20" s="8">
        <f t="shared" si="0"/>
        <v>0.25102244166505555</v>
      </c>
      <c r="L20" s="15">
        <f t="shared" si="7"/>
        <v>0.2657477170020176</v>
      </c>
      <c r="M20" s="8">
        <f t="shared" si="1"/>
        <v>0.10347853244300353</v>
      </c>
      <c r="O20" s="9"/>
      <c r="P20" s="9"/>
      <c r="Q20" s="9"/>
    </row>
    <row r="21" spans="1:17" x14ac:dyDescent="0.25">
      <c r="A21" s="4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8">
        <f t="shared" si="3"/>
        <v>0.53073273746672411</v>
      </c>
      <c r="J21" s="15">
        <f t="shared" si="8"/>
        <v>0.53382389064149383</v>
      </c>
      <c r="K21" s="8">
        <f t="shared" si="0"/>
        <v>0.23873826980562457</v>
      </c>
      <c r="L21" s="15">
        <f t="shared" si="7"/>
        <v>0.26579566452844633</v>
      </c>
      <c r="M21" s="8">
        <f t="shared" si="1"/>
        <v>9.8362606148034673E-2</v>
      </c>
      <c r="O21" s="9"/>
      <c r="P21" s="9"/>
      <c r="Q21" s="9"/>
    </row>
    <row r="22" spans="1:17" x14ac:dyDescent="0.25">
      <c r="A22" s="4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8">
        <f t="shared" si="3"/>
        <v>0.46693657219973012</v>
      </c>
      <c r="J22" s="15">
        <f t="shared" si="8"/>
        <v>0.53199426958841256</v>
      </c>
      <c r="K22" s="8">
        <f t="shared" si="0"/>
        <v>0.2038536512220723</v>
      </c>
      <c r="L22" s="15">
        <f t="shared" si="7"/>
        <v>0.25963513398524357</v>
      </c>
      <c r="M22" s="8">
        <f t="shared" si="1"/>
        <v>9.6431249062828017E-2</v>
      </c>
      <c r="O22" s="9"/>
      <c r="P22" s="9"/>
      <c r="Q22" s="9"/>
    </row>
    <row r="23" spans="1:17" x14ac:dyDescent="0.25">
      <c r="A23" s="4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8">
        <f t="shared" si="3"/>
        <v>0.49444352046447632</v>
      </c>
      <c r="J23" s="15">
        <f t="shared" si="8"/>
        <v>0.53107846505155076</v>
      </c>
      <c r="K23" s="8">
        <f t="shared" si="0"/>
        <v>0.19443898456281469</v>
      </c>
      <c r="L23" s="15">
        <f t="shared" si="7"/>
        <v>0.25273999391619761</v>
      </c>
      <c r="M23" s="8">
        <f t="shared" si="1"/>
        <v>0.10417454149594037</v>
      </c>
      <c r="O23" s="9"/>
      <c r="P23" s="9"/>
      <c r="Q23" s="9"/>
    </row>
    <row r="24" spans="1:17" x14ac:dyDescent="0.25">
      <c r="A24" s="4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8">
        <f t="shared" si="3"/>
        <v>0.51725216629649329</v>
      </c>
      <c r="J24" s="15">
        <f t="shared" si="8"/>
        <v>0.52934679354728154</v>
      </c>
      <c r="K24" s="8">
        <f t="shared" si="0"/>
        <v>0.19396565207870617</v>
      </c>
      <c r="L24" s="15">
        <f t="shared" si="7"/>
        <v>0.2471645249144736</v>
      </c>
      <c r="M24" s="8">
        <f t="shared" si="1"/>
        <v>0.11530640973503926</v>
      </c>
      <c r="O24" s="9"/>
      <c r="P24" s="9"/>
      <c r="Q24" s="9"/>
    </row>
    <row r="25" spans="1:17" x14ac:dyDescent="0.25">
      <c r="A25" s="4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8">
        <f t="shared" si="3"/>
        <v>0.53509358288770059</v>
      </c>
      <c r="J25" s="15">
        <f t="shared" si="8"/>
        <v>0.5286579980283671</v>
      </c>
      <c r="K25" s="8">
        <f t="shared" si="0"/>
        <v>0.19299083269671505</v>
      </c>
      <c r="L25" s="15">
        <f t="shared" si="7"/>
        <v>0.24081926695246428</v>
      </c>
      <c r="M25" s="8">
        <f t="shared" si="1"/>
        <v>0.12719633307868602</v>
      </c>
      <c r="O25" s="9"/>
      <c r="P25" s="9"/>
      <c r="Q25" s="9"/>
    </row>
    <row r="26" spans="1:17" x14ac:dyDescent="0.25">
      <c r="A26" s="4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8">
        <f t="shared" si="3"/>
        <v>0.52260286610492646</v>
      </c>
      <c r="J26" s="15">
        <f>AVERAGE(I15:I26)</f>
        <v>0.52763760248979263</v>
      </c>
      <c r="K26" s="8">
        <f t="shared" si="0"/>
        <v>0.18503598007257518</v>
      </c>
      <c r="L26" s="15">
        <f t="shared" si="7"/>
        <v>0.23420366855882743</v>
      </c>
      <c r="M26" s="8">
        <f t="shared" si="1"/>
        <v>0.12147118518974107</v>
      </c>
      <c r="O26" s="9"/>
      <c r="P26" s="9"/>
      <c r="Q26" s="9"/>
    </row>
    <row r="27" spans="1:17" x14ac:dyDescent="0.25">
      <c r="A27" s="4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8">
        <f t="shared" si="3"/>
        <v>0.5150936903681923</v>
      </c>
      <c r="J27" s="15">
        <f t="shared" si="8"/>
        <v>0.52468883651338372</v>
      </c>
      <c r="K27" s="8">
        <f t="shared" si="0"/>
        <v>0.17996684080457973</v>
      </c>
      <c r="L27" s="15">
        <f t="shared" si="7"/>
        <v>0.227667203275248</v>
      </c>
      <c r="M27" s="8">
        <f t="shared" si="1"/>
        <v>0.11962336159164139</v>
      </c>
      <c r="O27" s="9"/>
      <c r="P27" s="9"/>
      <c r="Q27" s="9"/>
    </row>
    <row r="28" spans="1:17" x14ac:dyDescent="0.25">
      <c r="A28" s="4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8">
        <f t="shared" si="3"/>
        <v>0.48334313313733729</v>
      </c>
      <c r="J28" s="15">
        <f t="shared" si="8"/>
        <v>0.51769272649926046</v>
      </c>
      <c r="K28" s="8">
        <f t="shared" si="0"/>
        <v>0.18797144057118859</v>
      </c>
      <c r="L28" s="15">
        <f t="shared" si="7"/>
        <v>0.22041522311815184</v>
      </c>
      <c r="M28" s="8">
        <f t="shared" si="1"/>
        <v>0.12036959260814784</v>
      </c>
      <c r="O28" s="9"/>
      <c r="P28" s="9"/>
      <c r="Q28" s="9"/>
    </row>
    <row r="29" spans="1:17" x14ac:dyDescent="0.25">
      <c r="A29" s="4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8">
        <f t="shared" si="3"/>
        <v>0.37254971717243585</v>
      </c>
      <c r="J29" s="15">
        <f t="shared" si="8"/>
        <v>0.50548238976240778</v>
      </c>
      <c r="K29" s="8">
        <f t="shared" si="0"/>
        <v>0.18627485858621792</v>
      </c>
      <c r="L29" s="15">
        <f t="shared" si="7"/>
        <v>0.21333945339972471</v>
      </c>
      <c r="M29" s="8">
        <f t="shared" si="1"/>
        <v>0.10245828738126578</v>
      </c>
      <c r="O29" s="9"/>
      <c r="P29" s="9"/>
      <c r="Q29" s="9"/>
    </row>
    <row r="30" spans="1:17" x14ac:dyDescent="0.25">
      <c r="A30" s="4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8">
        <f t="shared" si="3"/>
        <v>0.33662672678606714</v>
      </c>
      <c r="J30" s="15">
        <f t="shared" si="8"/>
        <v>0.48839609559772384</v>
      </c>
      <c r="K30" s="8">
        <f t="shared" si="0"/>
        <v>0.14604702965850505</v>
      </c>
      <c r="L30" s="15">
        <f t="shared" si="7"/>
        <v>0.20236182105796954</v>
      </c>
      <c r="M30" s="8">
        <f t="shared" si="1"/>
        <v>8.1700109580182159E-2</v>
      </c>
      <c r="O30" s="9"/>
      <c r="P30" s="9"/>
      <c r="Q30" s="9"/>
    </row>
    <row r="31" spans="1:17" x14ac:dyDescent="0.25">
      <c r="A31" s="4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8">
        <f t="shared" si="3"/>
        <v>0.32799912910951445</v>
      </c>
      <c r="J31" s="15">
        <f t="shared" si="8"/>
        <v>0.47030568131731565</v>
      </c>
      <c r="K31" s="8">
        <f t="shared" si="0"/>
        <v>0.1360040641555991</v>
      </c>
      <c r="L31" s="15">
        <f t="shared" si="7"/>
        <v>0.1913591704899712</v>
      </c>
      <c r="M31" s="8">
        <f t="shared" si="1"/>
        <v>6.7004136729806235E-2</v>
      </c>
      <c r="O31" s="9">
        <f t="shared" si="4"/>
        <v>0.32799912910951445</v>
      </c>
      <c r="P31" s="9">
        <f t="shared" si="5"/>
        <v>0.1360040641555991</v>
      </c>
      <c r="Q31" s="9">
        <f t="shared" si="6"/>
        <v>6.7004136729806235E-2</v>
      </c>
    </row>
    <row r="32" spans="1:17" x14ac:dyDescent="0.25">
      <c r="A32" s="4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8">
        <f t="shared" si="3"/>
        <v>0.35227413302544219</v>
      </c>
      <c r="J32" s="15">
        <f t="shared" si="8"/>
        <v>0.45457899791825324</v>
      </c>
      <c r="K32" s="8">
        <f t="shared" si="0"/>
        <v>0.13636551070058966</v>
      </c>
      <c r="L32" s="15">
        <f t="shared" si="7"/>
        <v>0.18180442624293236</v>
      </c>
      <c r="M32" s="8">
        <f t="shared" si="1"/>
        <v>6.6471485711929401E-2</v>
      </c>
      <c r="O32" s="9">
        <f t="shared" si="4"/>
        <v>0.35227413302544219</v>
      </c>
      <c r="P32" s="9">
        <f t="shared" si="5"/>
        <v>0.13636551070058966</v>
      </c>
      <c r="Q32" s="9">
        <f t="shared" si="6"/>
        <v>6.6471485711929401E-2</v>
      </c>
    </row>
    <row r="33" spans="1:17" x14ac:dyDescent="0.25">
      <c r="A33" s="4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13">
        <f>'TiO2'!D4</f>
        <v>2.0920502092050199</v>
      </c>
      <c r="I33" s="8">
        <f t="shared" si="3"/>
        <v>0.34998752636472907</v>
      </c>
      <c r="J33" s="15">
        <f t="shared" si="8"/>
        <v>0.4395168969930871</v>
      </c>
      <c r="K33" s="8">
        <f t="shared" si="0"/>
        <v>0.14219944208831331</v>
      </c>
      <c r="L33" s="15">
        <f t="shared" si="7"/>
        <v>0.17375952393315638</v>
      </c>
      <c r="M33" s="8">
        <f t="shared" si="1"/>
        <v>6.9376091443086207E-2</v>
      </c>
      <c r="O33" s="9">
        <f t="shared" si="4"/>
        <v>0.34998752636472907</v>
      </c>
      <c r="P33" s="9">
        <f t="shared" si="5"/>
        <v>0.14219944208831331</v>
      </c>
      <c r="Q33" s="9">
        <f t="shared" si="6"/>
        <v>6.9376091443086207E-2</v>
      </c>
    </row>
    <row r="34" spans="1:17" x14ac:dyDescent="0.25">
      <c r="A34" s="4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13">
        <f>'TiO2'!D5</f>
        <v>2.09710037766936</v>
      </c>
      <c r="I34" s="8">
        <f t="shared" si="3"/>
        <v>0.27344476447508675</v>
      </c>
      <c r="J34" s="15">
        <f>AVERAGE(I23:I34)</f>
        <v>0.42339257968270011</v>
      </c>
      <c r="K34" s="8">
        <f t="shared" si="0"/>
        <v>0.11561925929285827</v>
      </c>
      <c r="L34" s="15">
        <f t="shared" si="7"/>
        <v>0.16640665793905521</v>
      </c>
      <c r="M34" s="8">
        <f t="shared" si="1"/>
        <v>5.2185154106093937E-2</v>
      </c>
      <c r="O34" s="9">
        <f t="shared" si="4"/>
        <v>0.27344476447508675</v>
      </c>
      <c r="P34" s="9">
        <f t="shared" si="5"/>
        <v>0.11561925929285827</v>
      </c>
      <c r="Q34" s="9">
        <f t="shared" si="6"/>
        <v>5.2185154106093937E-2</v>
      </c>
    </row>
    <row r="35" spans="1:17" x14ac:dyDescent="0.25">
      <c r="A35" s="4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13">
        <f>'TiO2'!D6</f>
        <v>2.03372202542488</v>
      </c>
      <c r="I35" s="8">
        <f t="shared" si="3"/>
        <v>0.30000226793368556</v>
      </c>
      <c r="J35" s="15">
        <f t="shared" si="8"/>
        <v>0.40718914197180095</v>
      </c>
      <c r="K35" s="8">
        <f t="shared" si="0"/>
        <v>0.1162542807248316</v>
      </c>
      <c r="L35" s="15">
        <f t="shared" si="7"/>
        <v>0.15989126595255662</v>
      </c>
      <c r="M35" s="8">
        <f t="shared" si="1"/>
        <v>6.8128727915995738E-2</v>
      </c>
      <c r="O35" s="9">
        <f t="shared" si="4"/>
        <v>0.30000226793368556</v>
      </c>
      <c r="P35" s="9">
        <f t="shared" si="5"/>
        <v>0.1162542807248316</v>
      </c>
      <c r="Q35" s="9">
        <f t="shared" si="6"/>
        <v>6.8128727915995738E-2</v>
      </c>
    </row>
    <row r="36" spans="1:17" x14ac:dyDescent="0.25">
      <c r="A36" s="4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13">
        <f>'TiO2'!D7</f>
        <v>2.0335634072755799</v>
      </c>
      <c r="I36" s="8">
        <f t="shared" si="3"/>
        <v>0.289766081871345</v>
      </c>
      <c r="J36" s="15">
        <f t="shared" si="8"/>
        <v>0.38823196826970524</v>
      </c>
      <c r="K36" s="8">
        <f t="shared" si="0"/>
        <v>0.10598290598290598</v>
      </c>
      <c r="L36" s="15">
        <f t="shared" si="7"/>
        <v>0.15255937044457329</v>
      </c>
      <c r="M36" s="8">
        <f t="shared" si="1"/>
        <v>7.1907332433648219E-2</v>
      </c>
      <c r="O36" s="9">
        <f t="shared" si="4"/>
        <v>0.289766081871345</v>
      </c>
      <c r="P36" s="9">
        <f t="shared" si="5"/>
        <v>0.10598290598290598</v>
      </c>
      <c r="Q36" s="9">
        <f t="shared" si="6"/>
        <v>7.1907332433648219E-2</v>
      </c>
    </row>
    <row r="37" spans="1:17" x14ac:dyDescent="0.25">
      <c r="A37" s="4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13">
        <f>'TiO2'!D8</f>
        <v>2.0240799186080198</v>
      </c>
      <c r="I37" s="8">
        <f t="shared" ref="I37:I68" si="9">C37/B37</f>
        <v>0.28540623260990539</v>
      </c>
      <c r="J37" s="15">
        <f t="shared" si="8"/>
        <v>0.36742468907988896</v>
      </c>
      <c r="K37" s="8">
        <f t="shared" ref="K37:K68" si="10">D37/B37</f>
        <v>9.4578927842700791E-2</v>
      </c>
      <c r="L37" s="15">
        <f t="shared" si="7"/>
        <v>0.14435837837340543</v>
      </c>
      <c r="M37" s="8">
        <f t="shared" ref="M37:M68" si="11">E37/B37</f>
        <v>6.2186978297161938E-2</v>
      </c>
      <c r="O37" s="9">
        <f t="shared" si="4"/>
        <v>0.28540623260990539</v>
      </c>
      <c r="P37" s="9">
        <f t="shared" si="5"/>
        <v>9.4578927842700791E-2</v>
      </c>
      <c r="Q37" s="9">
        <f t="shared" si="6"/>
        <v>6.2186978297161938E-2</v>
      </c>
    </row>
    <row r="38" spans="1:17" x14ac:dyDescent="0.25">
      <c r="A38" s="4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13">
        <f>'TiO2'!D9</f>
        <v>2.1811053833132199</v>
      </c>
      <c r="I38" s="8">
        <f t="shared" si="9"/>
        <v>0.31081743735595546</v>
      </c>
      <c r="J38" s="15">
        <f t="shared" si="8"/>
        <v>0.34977590335080805</v>
      </c>
      <c r="K38" s="8">
        <f t="shared" si="10"/>
        <v>9.8195459226205067E-2</v>
      </c>
      <c r="L38" s="15">
        <f t="shared" si="7"/>
        <v>0.13712166830287459</v>
      </c>
      <c r="M38" s="8">
        <f t="shared" si="11"/>
        <v>6.4875202275290533E-2</v>
      </c>
      <c r="O38" s="9">
        <f t="shared" si="4"/>
        <v>0.31081743735595546</v>
      </c>
      <c r="P38" s="9">
        <f t="shared" si="5"/>
        <v>9.8195459226205067E-2</v>
      </c>
      <c r="Q38" s="9">
        <f t="shared" si="6"/>
        <v>6.4875202275290533E-2</v>
      </c>
    </row>
    <row r="39" spans="1:17" x14ac:dyDescent="0.25">
      <c r="A39" s="4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13">
        <f>'TiO2'!D10</f>
        <v>2.3643489134736</v>
      </c>
      <c r="I39" s="8">
        <f t="shared" si="9"/>
        <v>0.33098231626290503</v>
      </c>
      <c r="J39" s="15">
        <f t="shared" si="8"/>
        <v>0.3344332888420341</v>
      </c>
      <c r="K39" s="8">
        <f t="shared" si="10"/>
        <v>0.10094040682817133</v>
      </c>
      <c r="L39" s="15">
        <f t="shared" si="7"/>
        <v>0.13053613213817389</v>
      </c>
      <c r="M39" s="8">
        <f t="shared" si="11"/>
        <v>7.2293774915670045E-2</v>
      </c>
      <c r="O39" s="9">
        <f t="shared" si="4"/>
        <v>0.33098231626290503</v>
      </c>
      <c r="P39" s="9">
        <f t="shared" si="5"/>
        <v>0.10094040682817133</v>
      </c>
      <c r="Q39" s="9">
        <f t="shared" si="6"/>
        <v>7.2293774915670045E-2</v>
      </c>
    </row>
    <row r="40" spans="1:17" x14ac:dyDescent="0.25">
      <c r="A40" s="4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13">
        <f>'TiO2'!D11</f>
        <v>2.3773395099307599</v>
      </c>
      <c r="I40" s="8">
        <f t="shared" si="9"/>
        <v>0.32864030363645685</v>
      </c>
      <c r="J40" s="15">
        <f t="shared" si="8"/>
        <v>0.32154138638362745</v>
      </c>
      <c r="K40" s="8">
        <f t="shared" si="10"/>
        <v>9.8938298199723038E-2</v>
      </c>
      <c r="L40" s="15">
        <f t="shared" si="7"/>
        <v>0.12311670360721842</v>
      </c>
      <c r="M40" s="8">
        <f t="shared" si="11"/>
        <v>7.6319433759039851E-2</v>
      </c>
      <c r="O40" s="9">
        <f t="shared" si="4"/>
        <v>0.32864030363645685</v>
      </c>
      <c r="P40" s="9">
        <f t="shared" si="5"/>
        <v>9.8938298199723038E-2</v>
      </c>
      <c r="Q40" s="9">
        <f t="shared" si="6"/>
        <v>7.6319433759039851E-2</v>
      </c>
    </row>
    <row r="41" spans="1:17" x14ac:dyDescent="0.25">
      <c r="A41" s="4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13">
        <f>'TiO2'!D12</f>
        <v>2.2990352043328799</v>
      </c>
      <c r="I41" s="8">
        <f t="shared" si="9"/>
        <v>0.29315181305813626</v>
      </c>
      <c r="J41" s="15">
        <f t="shared" si="8"/>
        <v>0.31492489437410243</v>
      </c>
      <c r="K41" s="8">
        <f t="shared" si="10"/>
        <v>9.7408446354582193E-2</v>
      </c>
      <c r="L41" s="15">
        <f t="shared" si="7"/>
        <v>0.11571116925458212</v>
      </c>
      <c r="M41" s="8">
        <f t="shared" si="11"/>
        <v>8.6059139923308534E-2</v>
      </c>
      <c r="O41" s="9">
        <f t="shared" si="4"/>
        <v>0.29315181305813626</v>
      </c>
      <c r="P41" s="9">
        <f t="shared" si="5"/>
        <v>9.7408446354582193E-2</v>
      </c>
      <c r="Q41" s="9">
        <f t="shared" si="6"/>
        <v>8.6059139923308534E-2</v>
      </c>
    </row>
    <row r="42" spans="1:17" x14ac:dyDescent="0.25">
      <c r="A42" s="4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13">
        <f>'TiO2'!D13</f>
        <v>2.26640796221576</v>
      </c>
      <c r="I42" s="8">
        <f t="shared" si="9"/>
        <v>0.26802962009014814</v>
      </c>
      <c r="J42" s="15">
        <f t="shared" si="8"/>
        <v>0.30920846881610919</v>
      </c>
      <c r="K42" s="8">
        <f t="shared" si="10"/>
        <v>0.10943872075552694</v>
      </c>
      <c r="L42" s="15">
        <f t="shared" si="7"/>
        <v>0.11266047684600061</v>
      </c>
      <c r="M42" s="8">
        <f t="shared" si="11"/>
        <v>9.1677398583386999E-2</v>
      </c>
      <c r="O42" s="9">
        <f t="shared" si="4"/>
        <v>0.26802962009014814</v>
      </c>
      <c r="P42" s="9">
        <f t="shared" si="5"/>
        <v>0.10943872075552694</v>
      </c>
      <c r="Q42" s="9">
        <f t="shared" si="6"/>
        <v>9.1677398583386999E-2</v>
      </c>
    </row>
    <row r="43" spans="1:17" x14ac:dyDescent="0.25">
      <c r="A43" s="4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13">
        <f>'TiO2'!D14</f>
        <v>2.4546272075397302</v>
      </c>
      <c r="I43" s="8">
        <f t="shared" si="9"/>
        <v>0.26011656036947439</v>
      </c>
      <c r="J43" s="15">
        <f t="shared" si="8"/>
        <v>0.30355158808777249</v>
      </c>
      <c r="K43" s="8">
        <f t="shared" si="10"/>
        <v>0.10658126237079393</v>
      </c>
      <c r="L43" s="15">
        <f t="shared" si="7"/>
        <v>0.11020857669726684</v>
      </c>
      <c r="M43" s="8">
        <f t="shared" si="11"/>
        <v>8.6870464042225648E-2</v>
      </c>
      <c r="O43" s="9">
        <f t="shared" si="4"/>
        <v>0.26011656036947439</v>
      </c>
      <c r="P43" s="9">
        <f t="shared" si="5"/>
        <v>0.10658126237079393</v>
      </c>
      <c r="Q43" s="9">
        <f t="shared" si="6"/>
        <v>8.6870464042225648E-2</v>
      </c>
    </row>
    <row r="44" spans="1:17" x14ac:dyDescent="0.25">
      <c r="A44" s="4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13">
        <f>'TiO2'!D15</f>
        <v>2.4534466758601199</v>
      </c>
      <c r="I44" s="8">
        <f t="shared" si="9"/>
        <v>0.25</v>
      </c>
      <c r="J44" s="15">
        <f t="shared" si="8"/>
        <v>0.29502874366898563</v>
      </c>
      <c r="K44" s="8">
        <f t="shared" si="10"/>
        <v>0.10001099626127118</v>
      </c>
      <c r="L44" s="15">
        <f t="shared" si="7"/>
        <v>0.10717903382732363</v>
      </c>
      <c r="M44" s="8">
        <f t="shared" si="11"/>
        <v>8.1839674510666371E-2</v>
      </c>
      <c r="O44" s="9">
        <f t="shared" si="4"/>
        <v>0.25</v>
      </c>
      <c r="P44" s="9">
        <f t="shared" si="5"/>
        <v>0.10001099626127118</v>
      </c>
      <c r="Q44" s="9">
        <f t="shared" si="6"/>
        <v>8.1839674510666371E-2</v>
      </c>
    </row>
    <row r="45" spans="1:17" x14ac:dyDescent="0.25">
      <c r="A45" s="4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13">
        <f>'TiO2'!D16</f>
        <v>2.57355942059095</v>
      </c>
      <c r="I45" s="8">
        <f t="shared" si="9"/>
        <v>0.23644003055767765</v>
      </c>
      <c r="J45" s="15">
        <f t="shared" si="8"/>
        <v>0.28556645235173134</v>
      </c>
      <c r="K45" s="8">
        <f t="shared" si="10"/>
        <v>0.10850913792090264</v>
      </c>
      <c r="L45" s="15">
        <f t="shared" si="7"/>
        <v>0.10437150848003941</v>
      </c>
      <c r="M45" s="8">
        <f t="shared" si="11"/>
        <v>8.0977845683728039E-2</v>
      </c>
      <c r="O45" s="9"/>
      <c r="P45" s="9"/>
      <c r="Q45" s="9"/>
    </row>
    <row r="46" spans="1:17" x14ac:dyDescent="0.25">
      <c r="A46" s="4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13">
        <f>'TiO2'!D17</f>
        <v>2.5208327439752098</v>
      </c>
      <c r="I46" s="8">
        <f t="shared" si="9"/>
        <v>0.20683559222156744</v>
      </c>
      <c r="J46" s="15">
        <f t="shared" si="8"/>
        <v>0.28001568799727145</v>
      </c>
      <c r="K46" s="8">
        <f t="shared" si="10"/>
        <v>0.10827156281983687</v>
      </c>
      <c r="L46" s="15">
        <f t="shared" si="7"/>
        <v>0.10375920044062097</v>
      </c>
      <c r="M46" s="8">
        <f t="shared" si="11"/>
        <v>8.3770120646341845E-2</v>
      </c>
      <c r="O46" s="9"/>
      <c r="P46" s="9"/>
      <c r="Q46" s="9"/>
    </row>
    <row r="47" spans="1:17" x14ac:dyDescent="0.25">
      <c r="A47" s="4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13">
        <f>'TiO2'!D18</f>
        <v>2.4174540108444602</v>
      </c>
      <c r="I47" s="8">
        <f t="shared" si="9"/>
        <v>0.11786813542847886</v>
      </c>
      <c r="J47" s="15">
        <f t="shared" si="8"/>
        <v>0.26483784362183754</v>
      </c>
      <c r="K47" s="8">
        <f t="shared" si="10"/>
        <v>6.5025109347156981E-2</v>
      </c>
      <c r="L47" s="15">
        <f t="shared" si="7"/>
        <v>9.9490102825814761E-2</v>
      </c>
      <c r="M47" s="8">
        <f t="shared" si="11"/>
        <v>4.5002429936821645E-2</v>
      </c>
      <c r="O47" s="9"/>
      <c r="P47" s="9"/>
      <c r="Q47" s="9"/>
    </row>
    <row r="48" spans="1:17" x14ac:dyDescent="0.25">
      <c r="A48" s="4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13">
        <f>'TiO2'!D19</f>
        <v>2.3083540181283801</v>
      </c>
      <c r="I48" s="8">
        <f t="shared" si="9"/>
        <v>0.10001619957881096</v>
      </c>
      <c r="J48" s="15">
        <f t="shared" si="8"/>
        <v>0.24902535343079302</v>
      </c>
      <c r="K48" s="8">
        <f t="shared" si="10"/>
        <v>4.8242345699011834E-2</v>
      </c>
      <c r="L48" s="15">
        <f t="shared" si="7"/>
        <v>9.4678389468823565E-2</v>
      </c>
      <c r="M48" s="8">
        <f t="shared" si="11"/>
        <v>2.8576057022517417E-2</v>
      </c>
      <c r="O48" s="9"/>
      <c r="P48" s="9"/>
      <c r="Q48" s="9"/>
    </row>
    <row r="49" spans="1:17" x14ac:dyDescent="0.25">
      <c r="A49" s="4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13">
        <f>'TiO2'!D20</f>
        <v>2.4581280764570299</v>
      </c>
      <c r="I49" s="8">
        <f t="shared" si="9"/>
        <v>8.3624727848518834E-2</v>
      </c>
      <c r="J49" s="15">
        <f t="shared" si="8"/>
        <v>0.23221022803401078</v>
      </c>
      <c r="K49" s="8">
        <f t="shared" si="10"/>
        <v>4.3643201161179652E-2</v>
      </c>
      <c r="L49" s="15">
        <f t="shared" si="7"/>
        <v>9.0433745578696809E-2</v>
      </c>
      <c r="M49" s="8">
        <f t="shared" si="11"/>
        <v>2.3652437817510061E-2</v>
      </c>
      <c r="O49" s="9"/>
      <c r="P49" s="9"/>
      <c r="Q49" s="9"/>
    </row>
    <row r="50" spans="1:17" x14ac:dyDescent="0.25">
      <c r="A50" s="4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13">
        <f>'TiO2'!D21</f>
        <v>2.69446291736091</v>
      </c>
      <c r="I50" s="8">
        <f t="shared" si="9"/>
        <v>6.6371973345648871E-2</v>
      </c>
      <c r="J50" s="15">
        <f t="shared" si="8"/>
        <v>0.21183977269981857</v>
      </c>
      <c r="K50" s="8">
        <f t="shared" si="10"/>
        <v>2.5466781025268854E-2</v>
      </c>
      <c r="L50" s="15">
        <f t="shared" si="7"/>
        <v>8.4373022395285449E-2</v>
      </c>
      <c r="M50" s="8">
        <f t="shared" si="11"/>
        <v>1.636207692815201E-2</v>
      </c>
      <c r="O50" s="9"/>
      <c r="P50" s="9"/>
      <c r="Q50" s="9"/>
    </row>
    <row r="51" spans="1:17" x14ac:dyDescent="0.25">
      <c r="A51" s="4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13">
        <f>'TiO2'!D22</f>
        <v>3.1641016136392399</v>
      </c>
      <c r="I51" s="8">
        <f t="shared" si="9"/>
        <v>6.1060711793440338E-2</v>
      </c>
      <c r="J51" s="15">
        <f t="shared" si="8"/>
        <v>0.18934630566069655</v>
      </c>
      <c r="K51" s="8">
        <f t="shared" si="10"/>
        <v>2.212142358688067E-2</v>
      </c>
      <c r="L51" s="15">
        <f t="shared" si="7"/>
        <v>7.780477379184457E-2</v>
      </c>
      <c r="M51" s="8">
        <f t="shared" si="11"/>
        <v>9.8046057222609916E-3</v>
      </c>
      <c r="O51" s="9"/>
      <c r="P51" s="9"/>
      <c r="Q51" s="9"/>
    </row>
    <row r="52" spans="1:17" x14ac:dyDescent="0.25">
      <c r="A52" s="4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13">
        <f>'TiO2'!D23</f>
        <v>3.2098557521009199</v>
      </c>
      <c r="I52" s="8">
        <f t="shared" si="9"/>
        <v>6.528001197111967E-2</v>
      </c>
      <c r="J52" s="15">
        <f t="shared" si="8"/>
        <v>0.16739961468858514</v>
      </c>
      <c r="K52" s="8">
        <f t="shared" si="10"/>
        <v>2.6149414537428452E-2</v>
      </c>
      <c r="L52" s="15">
        <f t="shared" si="7"/>
        <v>7.1739033486653364E-2</v>
      </c>
      <c r="M52" s="8">
        <f t="shared" si="11"/>
        <v>9.7639444839325122E-3</v>
      </c>
      <c r="O52" s="9"/>
      <c r="P52" s="9"/>
      <c r="Q52" s="9"/>
    </row>
    <row r="53" spans="1:17" x14ac:dyDescent="0.25">
      <c r="A53" s="4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13">
        <f>'TiO2'!D24</f>
        <v>3.6955751971030799</v>
      </c>
      <c r="I53" s="8">
        <f t="shared" si="9"/>
        <v>6.6286919831223631E-2</v>
      </c>
      <c r="J53" s="15">
        <f t="shared" si="8"/>
        <v>0.14849420691967577</v>
      </c>
      <c r="K53" s="8">
        <f t="shared" si="10"/>
        <v>2.6751054852320676E-2</v>
      </c>
      <c r="L53" s="15">
        <f t="shared" si="7"/>
        <v>6.5850917528131561E-2</v>
      </c>
      <c r="M53" s="8">
        <f t="shared" si="11"/>
        <v>1.0928270042194094E-2</v>
      </c>
      <c r="O53" s="9"/>
      <c r="P53" s="9"/>
      <c r="Q53" s="9"/>
    </row>
    <row r="54" spans="1:17" x14ac:dyDescent="0.25">
      <c r="A54" s="4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13">
        <f>'TiO2'!D25</f>
        <v>3.6955751971030799</v>
      </c>
      <c r="I54" s="8">
        <f t="shared" si="9"/>
        <v>6.1658276322017126E-2</v>
      </c>
      <c r="J54" s="15">
        <f t="shared" si="8"/>
        <v>0.13129659493899817</v>
      </c>
      <c r="K54" s="8">
        <f t="shared" si="10"/>
        <v>2.5300116174002837E-2</v>
      </c>
      <c r="L54" s="15">
        <f t="shared" si="7"/>
        <v>5.883936714633789E-2</v>
      </c>
      <c r="M54" s="8">
        <f t="shared" si="11"/>
        <v>1.3424551439266814E-2</v>
      </c>
      <c r="O54" s="9"/>
      <c r="P54" s="9"/>
      <c r="Q54" s="9"/>
    </row>
    <row r="55" spans="1:17" x14ac:dyDescent="0.25">
      <c r="A55" s="4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13">
        <f>'TiO2'!D26</f>
        <v>3.6955751971030799</v>
      </c>
      <c r="I55" s="8">
        <f t="shared" si="9"/>
        <v>5.4802180903117573E-2</v>
      </c>
      <c r="J55" s="15">
        <f t="shared" si="8"/>
        <v>0.11418706331680174</v>
      </c>
      <c r="K55" s="8">
        <f t="shared" si="10"/>
        <v>2.8239899342933035E-2</v>
      </c>
      <c r="L55" s="15">
        <f t="shared" si="7"/>
        <v>5.2310920227349463E-2</v>
      </c>
      <c r="M55" s="8">
        <f t="shared" si="11"/>
        <v>1.4539354117153642E-2</v>
      </c>
      <c r="O55" s="9"/>
      <c r="P55" s="9"/>
      <c r="Q55" s="9"/>
    </row>
    <row r="56" spans="1:17" x14ac:dyDescent="0.25">
      <c r="A56" s="4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13">
        <f>'TiO2'!D27</f>
        <v>3.6955751971030799</v>
      </c>
      <c r="I56" s="8">
        <f t="shared" si="9"/>
        <v>4.5947138724071988E-2</v>
      </c>
      <c r="J56" s="15">
        <f t="shared" si="8"/>
        <v>9.7182658210474407E-2</v>
      </c>
      <c r="K56" s="8">
        <f t="shared" si="10"/>
        <v>2.500858137596234E-2</v>
      </c>
      <c r="L56" s="15">
        <f t="shared" si="7"/>
        <v>4.6060718986907064E-2</v>
      </c>
      <c r="M56" s="8">
        <f t="shared" si="11"/>
        <v>1.7849262001667237E-2</v>
      </c>
      <c r="O56" s="9"/>
      <c r="P56" s="9"/>
      <c r="Q56" s="9"/>
    </row>
    <row r="57" spans="1:17" x14ac:dyDescent="0.25">
      <c r="A57" s="4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13">
        <f>'TiO2'!D28</f>
        <v>3.6955751971030799</v>
      </c>
      <c r="I57" s="8">
        <f t="shared" si="9"/>
        <v>9.5845845845845851E-2</v>
      </c>
      <c r="J57" s="15">
        <f t="shared" si="8"/>
        <v>8.5466476151155088E-2</v>
      </c>
      <c r="K57" s="8">
        <f t="shared" si="10"/>
        <v>5.2452452452452454E-2</v>
      </c>
      <c r="L57" s="15">
        <f t="shared" si="7"/>
        <v>4.138932853120289E-2</v>
      </c>
      <c r="M57" s="8">
        <f t="shared" si="11"/>
        <v>4.6896896896896897E-2</v>
      </c>
      <c r="O57" s="9"/>
      <c r="P57" s="9"/>
      <c r="Q57" s="9"/>
    </row>
    <row r="58" spans="1:17" x14ac:dyDescent="0.25">
      <c r="A58" s="4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13">
        <f>'TiO2'!D29</f>
        <v>3.7219922713928302</v>
      </c>
      <c r="I58" s="8">
        <f t="shared" si="9"/>
        <v>0.11617482256257004</v>
      </c>
      <c r="J58" s="15">
        <f t="shared" si="8"/>
        <v>7.7911412012905315E-2</v>
      </c>
      <c r="K58" s="8">
        <f t="shared" si="10"/>
        <v>7.3536474731842674E-2</v>
      </c>
      <c r="L58" s="15">
        <f t="shared" si="7"/>
        <v>3.8494737857203372E-2</v>
      </c>
      <c r="M58" s="8">
        <f t="shared" si="11"/>
        <v>6.4731309034633658E-2</v>
      </c>
      <c r="O58" s="9"/>
      <c r="P58" s="9"/>
      <c r="Q58" s="9"/>
    </row>
    <row r="59" spans="1:17" x14ac:dyDescent="0.25">
      <c r="A59" s="4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13">
        <f>'TiO2'!D30</f>
        <v>3.85987305709219</v>
      </c>
      <c r="I59" s="8">
        <f t="shared" si="9"/>
        <v>0.14350228456062056</v>
      </c>
      <c r="J59" s="15">
        <f t="shared" si="8"/>
        <v>8.004759110725046E-2</v>
      </c>
      <c r="K59" s="8">
        <f t="shared" si="10"/>
        <v>8.7875889916055674E-2</v>
      </c>
      <c r="L59" s="15">
        <f t="shared" si="7"/>
        <v>4.0398969571278261E-2</v>
      </c>
      <c r="M59" s="8">
        <f t="shared" si="11"/>
        <v>6.152374880459037E-2</v>
      </c>
      <c r="O59" s="9"/>
      <c r="P59" s="9"/>
      <c r="Q59" s="9"/>
    </row>
    <row r="60" spans="1:17" x14ac:dyDescent="0.25">
      <c r="A60" s="4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13">
        <f>'TiO2'!D31</f>
        <v>3.8667667072606902</v>
      </c>
      <c r="I60" s="8">
        <f t="shared" si="9"/>
        <v>0.20678565685801575</v>
      </c>
      <c r="J60" s="15">
        <f t="shared" si="8"/>
        <v>8.8945045880517506E-2</v>
      </c>
      <c r="K60" s="8">
        <f t="shared" si="10"/>
        <v>0.10339282842900788</v>
      </c>
      <c r="L60" s="15">
        <f t="shared" si="7"/>
        <v>4.4994843132111266E-2</v>
      </c>
      <c r="M60" s="8">
        <f t="shared" si="11"/>
        <v>6.5015811759661257E-2</v>
      </c>
      <c r="O60" s="9"/>
      <c r="P60" s="9"/>
      <c r="Q60" s="9"/>
    </row>
    <row r="61" spans="1:17" x14ac:dyDescent="0.25">
      <c r="A61" s="4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13">
        <f>'TiO2'!D32</f>
        <v>3.8288896376298198</v>
      </c>
      <c r="I61" s="8">
        <f t="shared" si="9"/>
        <v>0.26942838792549773</v>
      </c>
      <c r="J61" s="15">
        <f t="shared" si="8"/>
        <v>0.10442868422026576</v>
      </c>
      <c r="K61" s="8">
        <f t="shared" si="10"/>
        <v>0.14258188824662812</v>
      </c>
      <c r="L61" s="15">
        <f t="shared" si="7"/>
        <v>5.3239733722565304E-2</v>
      </c>
      <c r="M61" s="8">
        <f t="shared" si="11"/>
        <v>7.7713551701990999E-2</v>
      </c>
      <c r="O61" s="9"/>
      <c r="P61" s="9"/>
      <c r="Q61" s="9"/>
    </row>
    <row r="62" spans="1:17" x14ac:dyDescent="0.25">
      <c r="A62" s="4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13">
        <f>'TiO2'!D33</f>
        <v>3.86083990111644</v>
      </c>
      <c r="I62" s="8">
        <f t="shared" si="9"/>
        <v>0.32845936282619137</v>
      </c>
      <c r="J62" s="15">
        <f t="shared" si="8"/>
        <v>0.12626930001031098</v>
      </c>
      <c r="K62" s="8">
        <f t="shared" si="10"/>
        <v>0.19312663429211804</v>
      </c>
      <c r="L62" s="15">
        <f t="shared" si="7"/>
        <v>6.7211388161469404E-2</v>
      </c>
      <c r="M62" s="8">
        <f t="shared" si="11"/>
        <v>0.10881050216126795</v>
      </c>
      <c r="O62" s="9"/>
      <c r="P62" s="9"/>
      <c r="Q62" s="9"/>
    </row>
    <row r="63" spans="1:17" x14ac:dyDescent="0.25">
      <c r="A63" s="4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13">
        <f>'TiO2'!D34</f>
        <v>3.8319724615114699</v>
      </c>
      <c r="I63" s="8">
        <f t="shared" si="9"/>
        <v>0.40941091210270208</v>
      </c>
      <c r="J63" s="15">
        <f t="shared" si="8"/>
        <v>0.15529848336941612</v>
      </c>
      <c r="K63" s="8">
        <f t="shared" si="10"/>
        <v>0.25111295165130965</v>
      </c>
      <c r="L63" s="15">
        <f t="shared" si="7"/>
        <v>8.6294015500171836E-2</v>
      </c>
      <c r="M63" s="8">
        <f t="shared" si="11"/>
        <v>0.15834972564447666</v>
      </c>
      <c r="O63" s="9"/>
      <c r="P63" s="9"/>
      <c r="Q63" s="9"/>
    </row>
    <row r="64" spans="1:17" x14ac:dyDescent="0.25">
      <c r="A64" s="4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13">
        <f>'TiO2'!D35</f>
        <v>3.9053248762921502</v>
      </c>
      <c r="I64" s="8">
        <f t="shared" si="9"/>
        <v>0.46899244206416735</v>
      </c>
      <c r="J64" s="15">
        <f t="shared" si="8"/>
        <v>0.1889411858771701</v>
      </c>
      <c r="K64" s="8">
        <f t="shared" si="10"/>
        <v>0.28139546523850045</v>
      </c>
      <c r="L64" s="15">
        <f t="shared" si="7"/>
        <v>0.10756451972526115</v>
      </c>
      <c r="M64" s="8">
        <f t="shared" si="11"/>
        <v>0.20416437259122078</v>
      </c>
      <c r="O64" s="9"/>
      <c r="P64" s="9"/>
      <c r="Q64" s="9"/>
    </row>
    <row r="65" spans="1:17" x14ac:dyDescent="0.25">
      <c r="A65" s="4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13">
        <f>'TiO2'!D36</f>
        <v>3.96840756286718</v>
      </c>
      <c r="I65" s="8">
        <f t="shared" si="9"/>
        <v>0.47570244691806013</v>
      </c>
      <c r="J65" s="15">
        <f t="shared" si="8"/>
        <v>0.22305914646773975</v>
      </c>
      <c r="K65" s="8">
        <f t="shared" si="10"/>
        <v>0.30432010984161234</v>
      </c>
      <c r="L65" s="15">
        <f t="shared" si="7"/>
        <v>0.13069527430770214</v>
      </c>
      <c r="M65" s="8">
        <f t="shared" si="11"/>
        <v>0.21026822929436573</v>
      </c>
      <c r="O65" s="9">
        <f t="shared" si="4"/>
        <v>0.47570244691806013</v>
      </c>
      <c r="P65" s="9">
        <f t="shared" si="5"/>
        <v>0.30432010984161234</v>
      </c>
      <c r="Q65" s="9">
        <f t="shared" si="6"/>
        <v>0.21026822929436573</v>
      </c>
    </row>
    <row r="66" spans="1:17" x14ac:dyDescent="0.25">
      <c r="A66" s="4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13">
        <f>'TiO2'!D37</f>
        <v>2.5770997370175501</v>
      </c>
      <c r="I66" s="8">
        <f t="shared" si="9"/>
        <v>0.46837536171971883</v>
      </c>
      <c r="J66" s="15">
        <f t="shared" si="8"/>
        <v>0.25695223691754826</v>
      </c>
      <c r="K66" s="8">
        <f t="shared" si="10"/>
        <v>0.27467732304441689</v>
      </c>
      <c r="L66" s="15">
        <f t="shared" si="7"/>
        <v>0.15147670821356998</v>
      </c>
      <c r="M66" s="8">
        <f t="shared" si="11"/>
        <v>0.15506866933076111</v>
      </c>
      <c r="O66" s="9">
        <f t="shared" si="4"/>
        <v>0.46837536171971883</v>
      </c>
      <c r="P66" s="9">
        <f t="shared" si="5"/>
        <v>0.27467732304441689</v>
      </c>
      <c r="Q66" s="9">
        <f t="shared" si="6"/>
        <v>0.15506866933076111</v>
      </c>
    </row>
    <row r="67" spans="1:17" x14ac:dyDescent="0.25">
      <c r="A67" s="4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13">
        <f>'TiO2'!D38</f>
        <v>2.32207599857799</v>
      </c>
      <c r="I67" s="8">
        <f t="shared" si="9"/>
        <v>0.47840695278200879</v>
      </c>
      <c r="J67" s="15">
        <f t="shared" si="8"/>
        <v>0.29225263457412259</v>
      </c>
      <c r="K67" s="8">
        <f t="shared" si="10"/>
        <v>0.23707553086640981</v>
      </c>
      <c r="L67" s="15">
        <f t="shared" si="7"/>
        <v>0.16887967750719302</v>
      </c>
      <c r="M67" s="8">
        <f t="shared" si="11"/>
        <v>0.10617328196398174</v>
      </c>
      <c r="O67" s="9">
        <f t="shared" si="4"/>
        <v>0.47840695278200879</v>
      </c>
      <c r="P67" s="9">
        <f t="shared" si="5"/>
        <v>0.23707553086640981</v>
      </c>
      <c r="Q67" s="9">
        <f t="shared" si="6"/>
        <v>0.10617328196398174</v>
      </c>
    </row>
    <row r="68" spans="1:17" x14ac:dyDescent="0.25">
      <c r="A68" s="4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13">
        <f>'TiO2'!D39</f>
        <v>2.3168989625421501</v>
      </c>
      <c r="I68" s="8">
        <f t="shared" si="9"/>
        <v>0.49176058743169399</v>
      </c>
      <c r="J68" s="15">
        <f t="shared" si="8"/>
        <v>0.32940375529975774</v>
      </c>
      <c r="K68" s="8">
        <f t="shared" si="10"/>
        <v>0.22873975409836064</v>
      </c>
      <c r="L68" s="15">
        <f t="shared" si="7"/>
        <v>0.18585727523405957</v>
      </c>
      <c r="M68" s="8">
        <f t="shared" si="11"/>
        <v>9.4134221311475419E-2</v>
      </c>
      <c r="O68" s="9">
        <f t="shared" si="4"/>
        <v>0.49176058743169399</v>
      </c>
      <c r="P68" s="9">
        <f t="shared" si="5"/>
        <v>0.22873975409836064</v>
      </c>
      <c r="Q68" s="9">
        <f t="shared" si="6"/>
        <v>9.4134221311475419E-2</v>
      </c>
    </row>
    <row r="69" spans="1:17" x14ac:dyDescent="0.25">
      <c r="A69" s="4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13">
        <f>'TiO2'!D40</f>
        <v>2.40748134739516</v>
      </c>
      <c r="I69" s="8">
        <f t="shared" ref="I69:I89" si="12">C69/B69</f>
        <v>0.49961577868852458</v>
      </c>
      <c r="J69" s="15">
        <f t="shared" si="8"/>
        <v>0.36305124970331432</v>
      </c>
      <c r="K69" s="8">
        <f t="shared" ref="K69:K89" si="13">D69/B69</f>
        <v>0.24709699453551914</v>
      </c>
      <c r="L69" s="15">
        <f t="shared" si="7"/>
        <v>0.20207765374098177</v>
      </c>
      <c r="M69" s="8">
        <f t="shared" ref="M69:M89" si="14">E69/B69</f>
        <v>0.11923668032786885</v>
      </c>
      <c r="O69" s="9">
        <f t="shared" si="4"/>
        <v>0.49961577868852458</v>
      </c>
      <c r="P69" s="9">
        <f t="shared" si="5"/>
        <v>0.24709699453551914</v>
      </c>
      <c r="Q69" s="9">
        <f t="shared" si="6"/>
        <v>0.11923668032786885</v>
      </c>
    </row>
    <row r="70" spans="1:17" x14ac:dyDescent="0.25">
      <c r="A70" s="4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13">
        <f>'TiO2'!D41</f>
        <v>2.43517212525924</v>
      </c>
      <c r="I70" s="8">
        <f t="shared" si="12"/>
        <v>0.4971753742113727</v>
      </c>
      <c r="J70" s="15">
        <f t="shared" si="8"/>
        <v>0.39480129567404787</v>
      </c>
      <c r="K70" s="8">
        <f t="shared" si="13"/>
        <v>0.26646323862933485</v>
      </c>
      <c r="L70" s="15">
        <f t="shared" si="7"/>
        <v>0.2181548840657728</v>
      </c>
      <c r="M70" s="8">
        <f t="shared" si="14"/>
        <v>0.1295616675601006</v>
      </c>
      <c r="O70" s="9">
        <f t="shared" ref="O70:O88" si="15">I70</f>
        <v>0.4971753742113727</v>
      </c>
      <c r="P70" s="9">
        <f t="shared" ref="P70:P88" si="16">K70</f>
        <v>0.26646323862933485</v>
      </c>
      <c r="Q70" s="9">
        <f t="shared" ref="Q70:Q88" si="17">M70</f>
        <v>0.1295616675601006</v>
      </c>
    </row>
    <row r="71" spans="1:17" x14ac:dyDescent="0.25">
      <c r="A71" s="4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13">
        <f>'TiO2'!D42</f>
        <v>2.8972225213210501</v>
      </c>
      <c r="I71" s="8">
        <f t="shared" si="12"/>
        <v>0.50112121335670889</v>
      </c>
      <c r="J71" s="15">
        <f t="shared" si="8"/>
        <v>0.42460287307372185</v>
      </c>
      <c r="K71" s="8">
        <f t="shared" si="13"/>
        <v>0.24899090797896195</v>
      </c>
      <c r="L71" s="15">
        <f t="shared" si="7"/>
        <v>0.23158113557101498</v>
      </c>
      <c r="M71" s="8">
        <f t="shared" si="14"/>
        <v>0.12944917845639498</v>
      </c>
      <c r="O71" s="9">
        <f t="shared" si="15"/>
        <v>0.50112121335670889</v>
      </c>
      <c r="P71" s="9">
        <f t="shared" si="16"/>
        <v>0.24899090797896195</v>
      </c>
      <c r="Q71" s="9">
        <f t="shared" si="17"/>
        <v>0.12944917845639498</v>
      </c>
    </row>
    <row r="72" spans="1:17" x14ac:dyDescent="0.25">
      <c r="A72" s="4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13">
        <f>'TiO2'!D43</f>
        <v>2.6902583921501999</v>
      </c>
      <c r="I72" s="8">
        <f t="shared" si="12"/>
        <v>0.47434228690884706</v>
      </c>
      <c r="J72" s="15">
        <f t="shared" si="8"/>
        <v>0.44689925891129118</v>
      </c>
      <c r="K72" s="8">
        <f t="shared" si="13"/>
        <v>0.21630576263164122</v>
      </c>
      <c r="L72" s="15">
        <f t="shared" si="7"/>
        <v>0.24099054675456774</v>
      </c>
      <c r="M72" s="8">
        <f t="shared" si="14"/>
        <v>0.12318068867589635</v>
      </c>
      <c r="O72" s="9">
        <f t="shared" si="15"/>
        <v>0.47434228690884706</v>
      </c>
      <c r="P72" s="9">
        <f t="shared" si="16"/>
        <v>0.21630576263164122</v>
      </c>
      <c r="Q72" s="9">
        <f t="shared" si="17"/>
        <v>0.12318068867589635</v>
      </c>
    </row>
    <row r="73" spans="1:17" x14ac:dyDescent="0.25">
      <c r="A73" s="4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13">
        <f>'TiO2'!D44</f>
        <v>2.6232664461969302</v>
      </c>
      <c r="I73" s="8">
        <f t="shared" si="12"/>
        <v>0.41432391138273489</v>
      </c>
      <c r="J73" s="15">
        <f t="shared" si="8"/>
        <v>0.45897388586606086</v>
      </c>
      <c r="K73" s="8">
        <f t="shared" si="13"/>
        <v>0.20210084033613446</v>
      </c>
      <c r="L73" s="15">
        <f t="shared" si="7"/>
        <v>0.24595045942869329</v>
      </c>
      <c r="M73" s="8">
        <f t="shared" si="14"/>
        <v>0.12883880825057298</v>
      </c>
      <c r="O73" s="9">
        <f t="shared" si="15"/>
        <v>0.41432391138273489</v>
      </c>
      <c r="P73" s="9">
        <f t="shared" si="16"/>
        <v>0.20210084033613446</v>
      </c>
      <c r="Q73" s="9">
        <f t="shared" si="17"/>
        <v>0.12883880825057298</v>
      </c>
    </row>
    <row r="74" spans="1:17" x14ac:dyDescent="0.25">
      <c r="A74" s="4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13">
        <f>'TiO2'!D45</f>
        <v>2.6950156633401301</v>
      </c>
      <c r="I74" s="8">
        <f t="shared" si="12"/>
        <v>0.41563350468702753</v>
      </c>
      <c r="J74" s="15">
        <f t="shared" si="8"/>
        <v>0.46623839768779729</v>
      </c>
      <c r="K74" s="8">
        <f t="shared" si="13"/>
        <v>0.19273510734804961</v>
      </c>
      <c r="L74" s="15">
        <f t="shared" si="7"/>
        <v>0.24591783218335425</v>
      </c>
      <c r="M74" s="8">
        <f t="shared" si="14"/>
        <v>0.135432416087088</v>
      </c>
      <c r="O74" s="9">
        <f t="shared" si="15"/>
        <v>0.41563350468702753</v>
      </c>
      <c r="P74" s="9">
        <f t="shared" si="16"/>
        <v>0.19273510734804961</v>
      </c>
      <c r="Q74" s="9">
        <f t="shared" si="17"/>
        <v>0.135432416087088</v>
      </c>
    </row>
    <row r="75" spans="1:17" x14ac:dyDescent="0.25">
      <c r="A75" s="4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13">
        <f>'TiO2'!D46</f>
        <v>2.6950156633401301</v>
      </c>
      <c r="I75" s="8">
        <f t="shared" si="12"/>
        <v>0.41866586448070991</v>
      </c>
      <c r="J75" s="15">
        <f t="shared" si="8"/>
        <v>0.46700964371929793</v>
      </c>
      <c r="K75" s="8">
        <f t="shared" si="13"/>
        <v>0.19207340001504097</v>
      </c>
      <c r="L75" s="15">
        <f t="shared" si="7"/>
        <v>0.24099786954699851</v>
      </c>
      <c r="M75" s="8">
        <f t="shared" si="14"/>
        <v>0.14646160788147702</v>
      </c>
      <c r="O75" s="9">
        <f t="shared" si="15"/>
        <v>0.41866586448070991</v>
      </c>
      <c r="P75" s="9">
        <f t="shared" si="16"/>
        <v>0.19207340001504097</v>
      </c>
      <c r="Q75" s="9">
        <f t="shared" si="17"/>
        <v>0.14646160788147702</v>
      </c>
    </row>
    <row r="76" spans="1:17" x14ac:dyDescent="0.25">
      <c r="A76" s="4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13">
        <f>'TiO2'!D47</f>
        <v>2.9493653050698501</v>
      </c>
      <c r="I76" s="8">
        <f t="shared" si="12"/>
        <v>0.43298043470128311</v>
      </c>
      <c r="J76" s="15">
        <f t="shared" si="8"/>
        <v>0.46400864310572426</v>
      </c>
      <c r="K76" s="8">
        <f t="shared" si="13"/>
        <v>0.19176237327447532</v>
      </c>
      <c r="L76" s="15">
        <f t="shared" si="7"/>
        <v>0.23352844521666305</v>
      </c>
      <c r="M76" s="8">
        <f t="shared" si="14"/>
        <v>0.15154689312034716</v>
      </c>
      <c r="O76" s="9">
        <f t="shared" si="15"/>
        <v>0.43298043470128311</v>
      </c>
      <c r="P76" s="9">
        <f t="shared" si="16"/>
        <v>0.19176237327447532</v>
      </c>
      <c r="Q76" s="9">
        <f t="shared" si="17"/>
        <v>0.15154689312034716</v>
      </c>
    </row>
    <row r="77" spans="1:17" x14ac:dyDescent="0.25">
      <c r="A77" s="4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13">
        <f>'TiO2'!D48</f>
        <v>4.0726698388987099</v>
      </c>
      <c r="I77" s="8">
        <f t="shared" si="12"/>
        <v>0.43298043470128311</v>
      </c>
      <c r="J77" s="15">
        <f t="shared" si="8"/>
        <v>0.46044847542099276</v>
      </c>
      <c r="K77" s="8">
        <f t="shared" si="13"/>
        <v>0.19546593842355314</v>
      </c>
      <c r="L77" s="15">
        <f t="shared" si="7"/>
        <v>0.22445726426515814</v>
      </c>
      <c r="M77" s="8">
        <f t="shared" si="14"/>
        <v>0.15341738056937637</v>
      </c>
      <c r="O77" s="9">
        <f t="shared" si="15"/>
        <v>0.43298043470128311</v>
      </c>
      <c r="P77" s="9">
        <f t="shared" si="16"/>
        <v>0.19546593842355314</v>
      </c>
      <c r="Q77" s="9">
        <f t="shared" si="17"/>
        <v>0.15341738056937637</v>
      </c>
    </row>
    <row r="78" spans="1:17" x14ac:dyDescent="0.25">
      <c r="A78" s="4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13">
        <f>'TiO2'!D49</f>
        <v>4.15078928935249</v>
      </c>
      <c r="I78" s="8">
        <f t="shared" si="12"/>
        <v>0.42524649048858265</v>
      </c>
      <c r="J78" s="15">
        <f t="shared" si="8"/>
        <v>0.45685440281839806</v>
      </c>
      <c r="K78" s="8">
        <f t="shared" si="13"/>
        <v>0.19898838104314043</v>
      </c>
      <c r="L78" s="15">
        <f t="shared" si="7"/>
        <v>0.21814985243171847</v>
      </c>
      <c r="M78" s="8">
        <f t="shared" si="14"/>
        <v>0.15757064838910678</v>
      </c>
      <c r="O78" s="9">
        <f t="shared" si="15"/>
        <v>0.42524649048858265</v>
      </c>
      <c r="P78" s="9">
        <f t="shared" si="16"/>
        <v>0.19898838104314043</v>
      </c>
      <c r="Q78" s="9">
        <f t="shared" si="17"/>
        <v>0.15757064838910678</v>
      </c>
    </row>
    <row r="79" spans="1:17" x14ac:dyDescent="0.25">
      <c r="A79" s="4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13">
        <f>'TiO2'!D50</f>
        <v>4.5794416961249702</v>
      </c>
      <c r="I79" s="8">
        <f t="shared" si="12"/>
        <v>0.42018839570428473</v>
      </c>
      <c r="J79" s="15">
        <f t="shared" si="8"/>
        <v>0.4520028563952545</v>
      </c>
      <c r="K79" s="8">
        <f t="shared" si="13"/>
        <v>0.20606238316900632</v>
      </c>
      <c r="L79" s="15">
        <f t="shared" si="7"/>
        <v>0.21556542345693486</v>
      </c>
      <c r="M79" s="8">
        <f t="shared" si="14"/>
        <v>0.1697027452992706</v>
      </c>
      <c r="O79" s="9">
        <f t="shared" si="15"/>
        <v>0.42018839570428473</v>
      </c>
      <c r="P79" s="9">
        <f t="shared" si="16"/>
        <v>0.20606238316900632</v>
      </c>
      <c r="Q79" s="9">
        <f t="shared" si="17"/>
        <v>0.1697027452992706</v>
      </c>
    </row>
    <row r="80" spans="1:17" x14ac:dyDescent="0.25">
      <c r="A80" s="4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13">
        <f>'TiO2'!D51</f>
        <v>4.6584855313798803</v>
      </c>
      <c r="I80" s="8">
        <f t="shared" si="12"/>
        <v>0.40809295165487663</v>
      </c>
      <c r="J80" s="15">
        <f t="shared" si="8"/>
        <v>0.445030553413853</v>
      </c>
      <c r="K80" s="8">
        <f t="shared" si="13"/>
        <v>0.20606238316900632</v>
      </c>
      <c r="L80" s="15">
        <f t="shared" si="7"/>
        <v>0.21367564254615534</v>
      </c>
      <c r="M80" s="8">
        <f t="shared" si="14"/>
        <v>0.18282446944984057</v>
      </c>
      <c r="O80" s="9">
        <f t="shared" si="15"/>
        <v>0.40809295165487663</v>
      </c>
      <c r="P80" s="9">
        <f t="shared" si="16"/>
        <v>0.20606238316900632</v>
      </c>
      <c r="Q80" s="9">
        <f t="shared" si="17"/>
        <v>0.18282446944984057</v>
      </c>
    </row>
    <row r="81" spans="1:17" x14ac:dyDescent="0.25">
      <c r="A81" s="4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13">
        <f>'TiO2'!D52</f>
        <v>4.5762183190598904</v>
      </c>
      <c r="I81" s="8">
        <f t="shared" si="12"/>
        <v>0.4134809221859766</v>
      </c>
      <c r="J81" s="15">
        <f t="shared" ref="J81:J99" si="18">AVERAGE(I70:I81)</f>
        <v>0.43785264870530732</v>
      </c>
      <c r="K81" s="8">
        <f t="shared" si="13"/>
        <v>0.20606238316900632</v>
      </c>
      <c r="L81" s="15">
        <f t="shared" ref="L81:L99" si="19">AVERAGE(K70:K81)</f>
        <v>0.21025609159894595</v>
      </c>
      <c r="M81" s="8">
        <f t="shared" si="14"/>
        <v>0.18722281274053437</v>
      </c>
      <c r="O81" s="9">
        <f t="shared" si="15"/>
        <v>0.4134809221859766</v>
      </c>
      <c r="P81" s="9">
        <f t="shared" si="16"/>
        <v>0.20606238316900632</v>
      </c>
      <c r="Q81" s="9">
        <f t="shared" si="17"/>
        <v>0.18722281274053437</v>
      </c>
    </row>
    <row r="82" spans="1:17" x14ac:dyDescent="0.25">
      <c r="A82" s="4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13">
        <f>'TiO2'!D53</f>
        <v>4.3708305831946701</v>
      </c>
      <c r="I82" s="8">
        <f t="shared" si="12"/>
        <v>0.39961841678966131</v>
      </c>
      <c r="J82" s="15">
        <f t="shared" si="18"/>
        <v>0.42972290225349807</v>
      </c>
      <c r="K82" s="8">
        <f t="shared" si="13"/>
        <v>0.20159112999028042</v>
      </c>
      <c r="L82" s="15">
        <f t="shared" si="19"/>
        <v>0.20485008254569137</v>
      </c>
      <c r="M82" s="8">
        <f t="shared" si="14"/>
        <v>0.17142445732387773</v>
      </c>
      <c r="O82" s="9">
        <f t="shared" si="15"/>
        <v>0.39961841678966131</v>
      </c>
      <c r="P82" s="9">
        <f t="shared" si="16"/>
        <v>0.20159112999028042</v>
      </c>
      <c r="Q82" s="9">
        <f t="shared" si="17"/>
        <v>0.17142445732387773</v>
      </c>
    </row>
    <row r="83" spans="1:17" x14ac:dyDescent="0.25">
      <c r="A83" s="4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13">
        <f>'TiO2'!D54</f>
        <v>4.1032680445780496</v>
      </c>
      <c r="I83" s="8">
        <f t="shared" si="12"/>
        <v>0.36433857871667746</v>
      </c>
      <c r="J83" s="15">
        <f t="shared" si="18"/>
        <v>0.41832434936682877</v>
      </c>
      <c r="K83" s="8">
        <f t="shared" si="13"/>
        <v>0.18416325357476468</v>
      </c>
      <c r="L83" s="15">
        <f t="shared" si="19"/>
        <v>0.19944777801200828</v>
      </c>
      <c r="M83" s="8">
        <f t="shared" si="14"/>
        <v>0.14554142415750521</v>
      </c>
      <c r="O83" s="9">
        <f t="shared" si="15"/>
        <v>0.36433857871667746</v>
      </c>
      <c r="P83" s="9">
        <f t="shared" si="16"/>
        <v>0.18416325357476468</v>
      </c>
      <c r="Q83" s="9">
        <f t="shared" si="17"/>
        <v>0.14554142415750521</v>
      </c>
    </row>
    <row r="84" spans="1:17" x14ac:dyDescent="0.25">
      <c r="A84" s="4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13">
        <f>'TiO2'!D55</f>
        <v>4.07372691716348</v>
      </c>
      <c r="I84" s="8">
        <f t="shared" si="12"/>
        <v>0.35115326579004091</v>
      </c>
      <c r="J84" s="15">
        <f t="shared" si="18"/>
        <v>0.40805859760692825</v>
      </c>
      <c r="K84" s="8">
        <f t="shared" si="13"/>
        <v>0.17162463174534742</v>
      </c>
      <c r="L84" s="15">
        <f t="shared" si="19"/>
        <v>0.19572435043815048</v>
      </c>
      <c r="M84" s="8">
        <f t="shared" si="14"/>
        <v>0.12147014442767837</v>
      </c>
      <c r="O84" s="9">
        <f t="shared" si="15"/>
        <v>0.35115326579004091</v>
      </c>
      <c r="P84" s="9">
        <f t="shared" si="16"/>
        <v>0.17162463174534742</v>
      </c>
      <c r="Q84" s="9">
        <f t="shared" si="17"/>
        <v>0.12147014442767837</v>
      </c>
    </row>
    <row r="85" spans="1:17" x14ac:dyDescent="0.25">
      <c r="A85" s="4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13">
        <f>'TiO2'!D56</f>
        <v>4.0201727561233804</v>
      </c>
      <c r="I85" s="8">
        <f t="shared" si="12"/>
        <v>0.34651864625996981</v>
      </c>
      <c r="J85" s="15">
        <f t="shared" si="18"/>
        <v>0.40240815884669784</v>
      </c>
      <c r="K85" s="8">
        <f t="shared" si="13"/>
        <v>0.16533735718904938</v>
      </c>
      <c r="L85" s="15">
        <f t="shared" si="19"/>
        <v>0.19266072684256005</v>
      </c>
      <c r="M85" s="8">
        <f t="shared" si="14"/>
        <v>0.11881152547244378</v>
      </c>
      <c r="O85" s="9">
        <f t="shared" si="15"/>
        <v>0.34651864625996981</v>
      </c>
      <c r="P85" s="9">
        <f t="shared" si="16"/>
        <v>0.16533735718904938</v>
      </c>
      <c r="Q85" s="9">
        <f t="shared" si="17"/>
        <v>0.11881152547244378</v>
      </c>
    </row>
    <row r="86" spans="1:17" x14ac:dyDescent="0.25">
      <c r="A86" s="4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13">
        <f>'TiO2'!D57</f>
        <v>4.2443717350775101</v>
      </c>
      <c r="I86" s="8">
        <f t="shared" si="12"/>
        <v>0.36040973692168127</v>
      </c>
      <c r="J86" s="15">
        <f t="shared" si="18"/>
        <v>0.39780617819958564</v>
      </c>
      <c r="K86" s="8">
        <f t="shared" si="13"/>
        <v>0.1677124281826429</v>
      </c>
      <c r="L86" s="15">
        <f t="shared" si="19"/>
        <v>0.19057550357877615</v>
      </c>
      <c r="M86" s="8">
        <f t="shared" si="14"/>
        <v>0.125</v>
      </c>
      <c r="O86" s="9">
        <f t="shared" si="15"/>
        <v>0.36040973692168127</v>
      </c>
      <c r="P86" s="9">
        <f t="shared" si="16"/>
        <v>0.1677124281826429</v>
      </c>
      <c r="Q86" s="9">
        <f t="shared" si="17"/>
        <v>0.125</v>
      </c>
    </row>
    <row r="87" spans="1:17" x14ac:dyDescent="0.25">
      <c r="A87" s="4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13">
        <f>'TiO2'!D58</f>
        <v>4.3866060792148502</v>
      </c>
      <c r="I87" s="8">
        <f t="shared" si="12"/>
        <v>0.34573810994441012</v>
      </c>
      <c r="J87" s="15">
        <f t="shared" si="18"/>
        <v>0.39172886532156065</v>
      </c>
      <c r="K87" s="8">
        <f t="shared" si="13"/>
        <v>0.17340951204447189</v>
      </c>
      <c r="L87" s="15">
        <f t="shared" si="19"/>
        <v>0.18902017958122871</v>
      </c>
      <c r="M87" s="8">
        <f t="shared" si="14"/>
        <v>0.13619518221124152</v>
      </c>
      <c r="O87" s="9">
        <f t="shared" si="15"/>
        <v>0.34573810994441012</v>
      </c>
      <c r="P87" s="9">
        <f t="shared" si="16"/>
        <v>0.17340951204447189</v>
      </c>
      <c r="Q87" s="9">
        <f t="shared" si="17"/>
        <v>0.13619518221124152</v>
      </c>
    </row>
    <row r="88" spans="1:17" x14ac:dyDescent="0.25">
      <c r="A88" s="4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13">
        <f>'TiO2'!D59</f>
        <v>4.3878710860716703</v>
      </c>
      <c r="I88" s="8">
        <f t="shared" si="12"/>
        <v>0.33191785052501549</v>
      </c>
      <c r="J88" s="15">
        <f t="shared" si="18"/>
        <v>0.38330698330687163</v>
      </c>
      <c r="K88" s="8">
        <f t="shared" si="13"/>
        <v>0.17449042618900554</v>
      </c>
      <c r="L88" s="15">
        <f t="shared" si="19"/>
        <v>0.18758085065743954</v>
      </c>
      <c r="M88" s="8">
        <f t="shared" si="14"/>
        <v>0.13360870907967881</v>
      </c>
      <c r="O88" s="9">
        <f t="shared" si="15"/>
        <v>0.33191785052501549</v>
      </c>
      <c r="P88" s="9">
        <f t="shared" si="16"/>
        <v>0.17449042618900554</v>
      </c>
      <c r="Q88" s="9">
        <f t="shared" si="17"/>
        <v>0.13360870907967881</v>
      </c>
    </row>
    <row r="89" spans="1:17" x14ac:dyDescent="0.25">
      <c r="A89" s="4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13">
        <f>'TiO2'!D60</f>
        <v>3.9082183292129402</v>
      </c>
      <c r="I89" s="8">
        <f t="shared" si="12"/>
        <v>0.34618758972722918</v>
      </c>
      <c r="J89" s="15">
        <f t="shared" si="18"/>
        <v>0.37607424622570051</v>
      </c>
      <c r="K89" s="8">
        <f t="shared" si="13"/>
        <v>0.17583346626256183</v>
      </c>
      <c r="L89" s="15">
        <f t="shared" si="19"/>
        <v>0.18594481131069027</v>
      </c>
      <c r="M89" s="8">
        <f t="shared" si="14"/>
        <v>0.13297575370872547</v>
      </c>
      <c r="O89" s="9">
        <f t="shared" ref="O89" si="20">I89</f>
        <v>0.34618758972722918</v>
      </c>
      <c r="P89" s="9">
        <f t="shared" ref="P89" si="21">K89</f>
        <v>0.17583346626256183</v>
      </c>
      <c r="Q89" s="9">
        <f t="shared" ref="Q89" si="22">M89</f>
        <v>0.13297575370872547</v>
      </c>
    </row>
    <row r="90" spans="1:17" x14ac:dyDescent="0.25">
      <c r="A90" s="4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13">
        <f>'TiO2'!D61</f>
        <v>4.2328693741335197</v>
      </c>
      <c r="I90" s="8">
        <f t="shared" ref="I90:I92" si="23">C90/B90</f>
        <v>0.31538105719845599</v>
      </c>
      <c r="J90" s="15">
        <f t="shared" si="18"/>
        <v>0.36691879345152328</v>
      </c>
      <c r="K90" s="8">
        <f t="shared" ref="K90:K92" si="24">D90/B90</f>
        <v>0.17912001148435258</v>
      </c>
      <c r="L90" s="15">
        <f t="shared" si="19"/>
        <v>0.18428911384745797</v>
      </c>
      <c r="M90" s="8">
        <f t="shared" ref="M90:M92" si="25">E90/B90</f>
        <v>0.12857290968832744</v>
      </c>
      <c r="O90" s="9">
        <f t="shared" ref="O90:O92" si="26">I90</f>
        <v>0.31538105719845599</v>
      </c>
      <c r="P90" s="9">
        <f t="shared" ref="P90:P92" si="27">K90</f>
        <v>0.17912001148435258</v>
      </c>
      <c r="Q90" s="9">
        <f t="shared" ref="Q90:Q92" si="28">M90</f>
        <v>0.12857290968832744</v>
      </c>
    </row>
    <row r="91" spans="1:17" x14ac:dyDescent="0.25">
      <c r="A91" s="4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13">
        <f>'TiO2'!D62</f>
        <v>4.2009226600039202</v>
      </c>
      <c r="I91" s="8">
        <f t="shared" si="23"/>
        <v>0.28977905007660676</v>
      </c>
      <c r="J91" s="15">
        <f t="shared" si="18"/>
        <v>0.35605134798255017</v>
      </c>
      <c r="K91" s="8">
        <f t="shared" si="24"/>
        <v>0.17111120070962019</v>
      </c>
      <c r="L91" s="15">
        <f t="shared" si="19"/>
        <v>0.18137651530917578</v>
      </c>
      <c r="M91" s="8">
        <f t="shared" si="25"/>
        <v>0.12177646963954521</v>
      </c>
      <c r="O91" s="9">
        <f t="shared" si="26"/>
        <v>0.28977905007660676</v>
      </c>
      <c r="P91" s="9">
        <f t="shared" si="27"/>
        <v>0.17111120070962019</v>
      </c>
      <c r="Q91" s="9">
        <f t="shared" si="28"/>
        <v>0.12177646963954521</v>
      </c>
    </row>
    <row r="92" spans="1:17" x14ac:dyDescent="0.25">
      <c r="A92" s="4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13">
        <f>'TiO2'!D63</f>
        <v>4.4496852231284896</v>
      </c>
      <c r="I92" s="8">
        <f t="shared" si="23"/>
        <v>0.25333440851544231</v>
      </c>
      <c r="J92" s="15">
        <f t="shared" si="18"/>
        <v>0.34315480272093057</v>
      </c>
      <c r="K92" s="8">
        <f t="shared" si="24"/>
        <v>0.15889041206354326</v>
      </c>
      <c r="L92" s="15">
        <f t="shared" si="19"/>
        <v>0.17744551771705386</v>
      </c>
      <c r="M92" s="8">
        <f t="shared" si="25"/>
        <v>0.11222078864607693</v>
      </c>
      <c r="O92" s="9">
        <f t="shared" si="26"/>
        <v>0.25333440851544231</v>
      </c>
      <c r="P92" s="9">
        <f t="shared" si="27"/>
        <v>0.15889041206354326</v>
      </c>
      <c r="Q92" s="9">
        <f t="shared" si="28"/>
        <v>0.11222078864607693</v>
      </c>
    </row>
    <row r="93" spans="1:17" x14ac:dyDescent="0.25">
      <c r="A93" s="4">
        <v>41122</v>
      </c>
      <c r="B93" s="13">
        <f>'Lingots TA6V'!D93</f>
        <v>23.6997</v>
      </c>
      <c r="C93" s="13">
        <f>Massifs!D130</f>
        <v>5.8201999999999998</v>
      </c>
      <c r="D93" s="13">
        <f>Copeaux!D133</f>
        <v>3.3731</v>
      </c>
      <c r="E93" s="13">
        <f>'Copeaux pour Ferro Ti'!D99</f>
        <v>2.7227000000000001</v>
      </c>
      <c r="F93" s="13">
        <f>'Ferro Titanium'!D113</f>
        <v>7.0768000000000004</v>
      </c>
      <c r="G93" s="13">
        <f>Eponges!D65</f>
        <v>12.9</v>
      </c>
      <c r="H93" s="13">
        <f>'TiO2'!D64</f>
        <v>4.2061999999999999</v>
      </c>
      <c r="I93" s="8">
        <f t="shared" ref="I93:I95" si="29">C93/B93</f>
        <v>0.24558116769410582</v>
      </c>
      <c r="J93" s="15">
        <f t="shared" si="18"/>
        <v>0.32916315651327471</v>
      </c>
      <c r="K93" s="8">
        <f t="shared" ref="K93:K95" si="30">D93/B93</f>
        <v>0.14232669611851625</v>
      </c>
      <c r="L93" s="15">
        <f t="shared" si="19"/>
        <v>0.17213421046284635</v>
      </c>
      <c r="M93" s="8">
        <f t="shared" ref="M93:M95" si="31">E93/B93</f>
        <v>0.11488331075920792</v>
      </c>
      <c r="O93" s="9">
        <f t="shared" ref="O93:O95" si="32">I93</f>
        <v>0.24558116769410582</v>
      </c>
      <c r="P93" s="9">
        <f t="shared" ref="P93:P95" si="33">K93</f>
        <v>0.14232669611851625</v>
      </c>
      <c r="Q93" s="9">
        <f t="shared" ref="Q93:Q95" si="34">M93</f>
        <v>0.11488331075920792</v>
      </c>
    </row>
    <row r="94" spans="1:17" x14ac:dyDescent="0.25">
      <c r="A94" s="4">
        <v>41153</v>
      </c>
      <c r="B94" s="13">
        <f>'Lingots TA6V'!D94</f>
        <v>23.424099999999999</v>
      </c>
      <c r="C94" s="13">
        <f>Massifs!D131</f>
        <v>5.8974000000000002</v>
      </c>
      <c r="D94" s="13">
        <f>Copeaux!D134</f>
        <v>3.3069000000000002</v>
      </c>
      <c r="E94" s="13">
        <f>'Copeaux pour Ferro Ti'!D100</f>
        <v>2.7833000000000001</v>
      </c>
      <c r="F94" s="13">
        <f>'Ferro Titanium'!D114</f>
        <v>7.1264000000000003</v>
      </c>
      <c r="G94" s="13">
        <f>Eponges!D66</f>
        <v>12.5</v>
      </c>
      <c r="H94" s="13">
        <f>'TiO2'!D65</f>
        <v>4.282</v>
      </c>
      <c r="I94" s="8">
        <f t="shared" si="29"/>
        <v>0.25176634321062497</v>
      </c>
      <c r="J94" s="15">
        <f t="shared" si="18"/>
        <v>0.31684215038168834</v>
      </c>
      <c r="K94" s="8">
        <f t="shared" si="30"/>
        <v>0.14117511451880757</v>
      </c>
      <c r="L94" s="15">
        <f t="shared" si="19"/>
        <v>0.1670995425068903</v>
      </c>
      <c r="M94" s="8">
        <f t="shared" si="31"/>
        <v>0.11882206787027037</v>
      </c>
      <c r="O94" s="9">
        <f t="shared" si="32"/>
        <v>0.25176634321062497</v>
      </c>
      <c r="P94" s="9">
        <f t="shared" si="33"/>
        <v>0.14117511451880757</v>
      </c>
      <c r="Q94" s="9">
        <f t="shared" si="34"/>
        <v>0.11882206787027037</v>
      </c>
    </row>
    <row r="95" spans="1:17" x14ac:dyDescent="0.25">
      <c r="A95" s="4">
        <v>41183</v>
      </c>
      <c r="B95" s="13">
        <f>'Lingots TA6V'!D95</f>
        <v>23.424099999999999</v>
      </c>
      <c r="C95" s="13">
        <f>Massifs!D132</f>
        <v>5.8147000000000002</v>
      </c>
      <c r="D95" s="13">
        <f>Copeaux!D135</f>
        <v>3.1966999999999999</v>
      </c>
      <c r="E95" s="13">
        <f>'Copeaux pour Ferro Ti'!D101</f>
        <v>2.7006999999999999</v>
      </c>
      <c r="F95" s="13">
        <f>'Ferro Titanium'!D115</f>
        <v>7.1237000000000004</v>
      </c>
      <c r="G95" s="13">
        <f>Eponges!D67</f>
        <v>11.5</v>
      </c>
      <c r="H95" s="13">
        <f>'TiO2'!D66</f>
        <v>4.0072999999999999</v>
      </c>
      <c r="I95" s="8">
        <f t="shared" si="29"/>
        <v>0.24823579134310392</v>
      </c>
      <c r="J95" s="15">
        <f t="shared" si="18"/>
        <v>0.30716691810055718</v>
      </c>
      <c r="K95" s="8">
        <f t="shared" si="30"/>
        <v>0.13647055810041794</v>
      </c>
      <c r="L95" s="15">
        <f t="shared" si="19"/>
        <v>0.1631251512173614</v>
      </c>
      <c r="M95" s="8">
        <f t="shared" si="31"/>
        <v>0.11529578511020701</v>
      </c>
      <c r="O95" s="9">
        <f t="shared" si="32"/>
        <v>0.24823579134310392</v>
      </c>
      <c r="P95" s="9">
        <f t="shared" si="33"/>
        <v>0.13647055810041794</v>
      </c>
      <c r="Q95" s="9">
        <f t="shared" si="34"/>
        <v>0.11529578511020701</v>
      </c>
    </row>
    <row r="96" spans="1:17" x14ac:dyDescent="0.25">
      <c r="A96" s="4">
        <v>41214</v>
      </c>
      <c r="B96" s="13">
        <f>'Lingots TA6V'!D96</f>
        <v>23.424099999999999</v>
      </c>
      <c r="C96" s="13">
        <f>Massifs!D133</f>
        <v>5.6327999999999996</v>
      </c>
      <c r="D96" s="13">
        <f>Copeaux!D136</f>
        <v>3.0865</v>
      </c>
      <c r="E96" s="13">
        <f>'Copeaux pour Ferro Ti'!D102</f>
        <v>2.5794000000000001</v>
      </c>
      <c r="F96" s="13">
        <f>'Ferro Titanium'!D116</f>
        <v>6.7572000000000001</v>
      </c>
      <c r="G96" s="13">
        <f>Eponges!D68</f>
        <v>11.5</v>
      </c>
      <c r="H96" s="13">
        <f>'TiO2'!D67</f>
        <v>3.7027999999999999</v>
      </c>
      <c r="I96" s="8">
        <f t="shared" ref="I96:I97" si="35">C96/B96</f>
        <v>0.24047028487754063</v>
      </c>
      <c r="J96" s="15">
        <f t="shared" si="18"/>
        <v>0.29794333635784881</v>
      </c>
      <c r="K96" s="8">
        <f t="shared" ref="K96:K97" si="36">D96/B96</f>
        <v>0.13176600168202834</v>
      </c>
      <c r="L96" s="15">
        <f t="shared" si="19"/>
        <v>0.15980359871208483</v>
      </c>
      <c r="M96" s="8">
        <f t="shared" ref="M96:M97" si="37">E96/B96</f>
        <v>0.11011735776401228</v>
      </c>
      <c r="O96" s="9">
        <f t="shared" ref="O96:O97" si="38">I96</f>
        <v>0.24047028487754063</v>
      </c>
      <c r="P96" s="9">
        <f t="shared" ref="P96:P97" si="39">K96</f>
        <v>0.13176600168202834</v>
      </c>
      <c r="Q96" s="9">
        <f t="shared" ref="Q96:Q97" si="40">M96</f>
        <v>0.11011735776401228</v>
      </c>
    </row>
    <row r="97" spans="1:17" x14ac:dyDescent="0.25">
      <c r="A97" s="4">
        <v>41244</v>
      </c>
      <c r="B97" s="13">
        <f>'Lingots TA6V'!D97</f>
        <v>23.369</v>
      </c>
      <c r="C97" s="13">
        <f>Massifs!D134</f>
        <v>5.6493000000000002</v>
      </c>
      <c r="D97" s="13">
        <f>Copeaux!D137</f>
        <v>3.0865</v>
      </c>
      <c r="E97" s="13">
        <f>'Copeaux pour Ferro Ti'!D103</f>
        <v>2.7282000000000002</v>
      </c>
      <c r="F97" s="13">
        <f>'Ferro Titanium'!D117</f>
        <v>7.2201000000000004</v>
      </c>
      <c r="G97" s="13">
        <f>Eponges!D69</f>
        <v>11.3</v>
      </c>
      <c r="H97" s="13">
        <f>'TiO2'!D68</f>
        <v>3.6899000000000002</v>
      </c>
      <c r="I97" s="8">
        <f t="shared" si="35"/>
        <v>0.24174333518764177</v>
      </c>
      <c r="J97" s="15">
        <f t="shared" si="18"/>
        <v>0.28921206043515485</v>
      </c>
      <c r="K97" s="8">
        <f t="shared" si="36"/>
        <v>0.13207668278488596</v>
      </c>
      <c r="L97" s="15">
        <f t="shared" si="19"/>
        <v>0.15703187584507119</v>
      </c>
      <c r="M97" s="8">
        <f t="shared" si="37"/>
        <v>0.11674440498095769</v>
      </c>
      <c r="O97" s="9">
        <f t="shared" si="38"/>
        <v>0.24174333518764177</v>
      </c>
      <c r="P97" s="9">
        <f t="shared" si="39"/>
        <v>0.13207668278488596</v>
      </c>
      <c r="Q97" s="9">
        <f t="shared" si="40"/>
        <v>0.11674440498095769</v>
      </c>
    </row>
    <row r="98" spans="1:17" x14ac:dyDescent="0.25">
      <c r="A98" s="4">
        <v>41275</v>
      </c>
      <c r="B98" s="13">
        <f>'Lingots TA6V'!D98</f>
        <v>22.872900000000001</v>
      </c>
      <c r="C98" s="13">
        <f>Massifs!D135</f>
        <v>5.5115999999999996</v>
      </c>
      <c r="D98" s="13">
        <f>Copeaux!D138</f>
        <v>3.0865</v>
      </c>
      <c r="E98" s="13">
        <f>'Copeaux pour Ferro Ti'!D104</f>
        <v>2.7006999999999999</v>
      </c>
      <c r="F98" s="13">
        <f>'Ferro Titanium'!D118</f>
        <v>7.3304</v>
      </c>
      <c r="G98" s="13">
        <f>Eponges!D70</f>
        <v>11</v>
      </c>
      <c r="H98" s="13">
        <f>'TiO2'!D69</f>
        <v>3.9369999999999998</v>
      </c>
      <c r="I98" s="8">
        <f t="shared" ref="I98:I99" si="41">C98/B98</f>
        <v>0.2409663837991684</v>
      </c>
      <c r="J98" s="15">
        <f t="shared" si="18"/>
        <v>0.27925844767494545</v>
      </c>
      <c r="K98" s="8">
        <f t="shared" ref="K98:K99" si="42">D98/B98</f>
        <v>0.13494134980697681</v>
      </c>
      <c r="L98" s="15">
        <f t="shared" si="19"/>
        <v>0.154300952647099</v>
      </c>
      <c r="M98" s="8">
        <f t="shared" ref="M98:M99" si="43">E98/B98</f>
        <v>0.11807422757936246</v>
      </c>
      <c r="O98" s="9">
        <f t="shared" ref="O98:O99" si="44">I98</f>
        <v>0.2409663837991684</v>
      </c>
      <c r="P98" s="9">
        <f t="shared" ref="P98:P99" si="45">K98</f>
        <v>0.13494134980697681</v>
      </c>
      <c r="Q98" s="9">
        <f t="shared" ref="Q98:Q99" si="46">M98</f>
        <v>0.11807422757936246</v>
      </c>
    </row>
    <row r="99" spans="1:17" x14ac:dyDescent="0.25">
      <c r="A99" s="4">
        <v>41306</v>
      </c>
      <c r="B99" s="13">
        <f>'Lingots TA6V'!D99</f>
        <v>22.872900000000001</v>
      </c>
      <c r="C99" s="13">
        <f>Massifs!D136</f>
        <v>5.3048999999999999</v>
      </c>
      <c r="D99" s="13">
        <f>Copeaux!D139</f>
        <v>3.0865</v>
      </c>
      <c r="E99" s="13">
        <f>'Copeaux pour Ferro Ti'!D105</f>
        <v>2.7006999999999999</v>
      </c>
      <c r="F99" s="13">
        <f>'Ferro Titanium'!D119</f>
        <v>7.3441000000000001</v>
      </c>
      <c r="G99" s="13">
        <f>Eponges!D71</f>
        <v>10.9</v>
      </c>
      <c r="H99" s="13">
        <f>'TiO2'!D70</f>
        <v>3.8698999999999999</v>
      </c>
      <c r="I99" s="8">
        <f t="shared" si="41"/>
        <v>0.23192948860879031</v>
      </c>
      <c r="J99" s="15">
        <f t="shared" si="18"/>
        <v>0.2697743958969771</v>
      </c>
      <c r="K99" s="8">
        <f t="shared" si="42"/>
        <v>0.13494134980697681</v>
      </c>
      <c r="L99" s="15">
        <f t="shared" si="19"/>
        <v>0.15109527246064111</v>
      </c>
      <c r="M99" s="8">
        <f t="shared" si="43"/>
        <v>0.11807422757936246</v>
      </c>
      <c r="O99" s="9">
        <f t="shared" si="44"/>
        <v>0.23192948860879031</v>
      </c>
      <c r="P99" s="9">
        <f t="shared" si="45"/>
        <v>0.13494134980697681</v>
      </c>
      <c r="Q99" s="9">
        <f t="shared" si="46"/>
        <v>0.11807422757936246</v>
      </c>
    </row>
    <row r="100" spans="1:17" x14ac:dyDescent="0.25">
      <c r="A100" s="4">
        <v>41334</v>
      </c>
      <c r="B100" s="13">
        <f>'Lingots TA6V'!D100</f>
        <v>22.5974</v>
      </c>
      <c r="C100" s="13">
        <f>Massifs!D137</f>
        <v>5.1368</v>
      </c>
      <c r="D100" s="13">
        <f>Copeaux!D140</f>
        <v>2.9651999999999998</v>
      </c>
      <c r="E100" s="13">
        <f>'Copeaux pour Ferro Ti'!D106</f>
        <v>2.6785999999999999</v>
      </c>
      <c r="F100" s="13">
        <f>'Ferro Titanium'!D120</f>
        <v>7.2972999999999999</v>
      </c>
      <c r="G100" s="13">
        <f>Eponges!D72</f>
        <v>10.9</v>
      </c>
      <c r="H100" s="13">
        <f>'TiO2'!D71</f>
        <v>3.8149999999999999</v>
      </c>
      <c r="I100" s="8">
        <f t="shared" ref="I100:I101" si="47">C100/B100</f>
        <v>0.22731818704806747</v>
      </c>
      <c r="J100" s="15">
        <f t="shared" ref="J100:J101" si="48">AVERAGE(I89:I100)</f>
        <v>0.26105775727389807</v>
      </c>
      <c r="K100" s="8">
        <f t="shared" ref="K100:K101" si="49">D100/B100</f>
        <v>0.13121863577225698</v>
      </c>
      <c r="L100" s="15">
        <f t="shared" ref="L100:L101" si="50">AVERAGE(K89:K100)</f>
        <v>0.14748928992591201</v>
      </c>
      <c r="M100" s="8">
        <f t="shared" ref="M100:M101" si="51">E100/B100</f>
        <v>0.11853576075123685</v>
      </c>
      <c r="O100" s="9">
        <f t="shared" ref="O100:O101" si="52">I100</f>
        <v>0.22731818704806747</v>
      </c>
      <c r="P100" s="9">
        <f t="shared" ref="P100:P101" si="53">K100</f>
        <v>0.13121863577225698</v>
      </c>
      <c r="Q100" s="9">
        <f t="shared" ref="Q100:Q101" si="54">M100</f>
        <v>0.11853576075123685</v>
      </c>
    </row>
    <row r="101" spans="1:17" x14ac:dyDescent="0.25">
      <c r="A101" s="4">
        <v>41365</v>
      </c>
      <c r="B101" s="13">
        <f>'Lingots TA6V'!D101</f>
        <v>22.5974</v>
      </c>
      <c r="C101" s="13">
        <f>Massifs!D138</f>
        <v>4.9190583749999996</v>
      </c>
      <c r="D101" s="13">
        <f>Copeaux!D141</f>
        <v>2.824669375</v>
      </c>
      <c r="E101" s="13">
        <f>'Copeaux pour Ferro Ti'!D107</f>
        <v>2.4526397499999999</v>
      </c>
      <c r="F101" s="13">
        <f>'Ferro Titanium'!D121</f>
        <v>6.8618797499999999</v>
      </c>
      <c r="G101" s="13">
        <f>Eponges!D73</f>
        <v>10.9</v>
      </c>
      <c r="H101" s="13">
        <f>'TiO2'!D72</f>
        <v>3.7696785345306001</v>
      </c>
      <c r="I101" s="8">
        <f t="shared" si="47"/>
        <v>0.21768249333994175</v>
      </c>
      <c r="J101" s="15">
        <f t="shared" si="48"/>
        <v>0.25034899924162418</v>
      </c>
      <c r="K101" s="8">
        <f t="shared" si="49"/>
        <v>0.12499975107755759</v>
      </c>
      <c r="L101" s="15">
        <f t="shared" si="50"/>
        <v>0.14325314699382832</v>
      </c>
      <c r="M101" s="8">
        <f t="shared" si="51"/>
        <v>0.1085363692283183</v>
      </c>
      <c r="O101" s="9">
        <f t="shared" si="52"/>
        <v>0.21768249333994175</v>
      </c>
      <c r="P101" s="9">
        <f t="shared" si="53"/>
        <v>0.12499975107755759</v>
      </c>
      <c r="Q101" s="9">
        <f t="shared" si="54"/>
        <v>0.1085363692283183</v>
      </c>
    </row>
    <row r="102" spans="1:17" x14ac:dyDescent="0.25">
      <c r="A102" s="4">
        <v>41395</v>
      </c>
      <c r="B102" s="13">
        <f>'Lingots TA6V'!D102</f>
        <v>22.5974</v>
      </c>
      <c r="C102" s="13">
        <f>Massifs!D139</f>
        <v>4.0454777000000002</v>
      </c>
      <c r="D102" s="13">
        <f>Copeaux!D142</f>
        <v>2.6455440000000001</v>
      </c>
      <c r="E102" s="13">
        <f>'Copeaux pour Ferro Ti'!D108</f>
        <v>2.2266661999999999</v>
      </c>
      <c r="F102" s="13">
        <f>'Ferro Titanium'!D122</f>
        <v>6.3382825</v>
      </c>
      <c r="G102" s="13">
        <f>Eponges!D74</f>
        <v>10.9</v>
      </c>
      <c r="H102" s="13">
        <f>'TiO2'!D73</f>
        <v>3.73521821983516</v>
      </c>
      <c r="I102" s="8">
        <f t="shared" ref="I102:I103" si="55">C102/B102</f>
        <v>0.17902403373839468</v>
      </c>
      <c r="J102" s="15">
        <f t="shared" ref="J102:J103" si="56">AVERAGE(I91:I102)</f>
        <v>0.23898591395328575</v>
      </c>
      <c r="K102" s="8">
        <f t="shared" ref="K102:K103" si="57">D102/B102</f>
        <v>0.11707293759459053</v>
      </c>
      <c r="L102" s="15">
        <f t="shared" ref="L102:L103" si="58">AVERAGE(K91:K102)</f>
        <v>0.13808255750301485</v>
      </c>
      <c r="M102" s="8">
        <f t="shared" ref="M102:M103" si="59">E102/B102</f>
        <v>9.8536389142113684E-2</v>
      </c>
    </row>
    <row r="103" spans="1:17" x14ac:dyDescent="0.25">
      <c r="A103" s="4">
        <v>41426</v>
      </c>
      <c r="B103" s="13">
        <f>'Lingots TA6V'!D103</f>
        <v>22.3218</v>
      </c>
      <c r="C103" s="13">
        <f>Massifs!D140</f>
        <v>3.8856427500000001</v>
      </c>
      <c r="D103" s="13">
        <f>Copeaux!D143</f>
        <v>2.5904284999999998</v>
      </c>
      <c r="E103" s="13">
        <f>'Copeaux pour Ferro Ti'!D109</f>
        <v>2.1495044999999999</v>
      </c>
      <c r="F103" s="13">
        <f>'Ferro Titanium'!D123</f>
        <v>6.1453782500000003</v>
      </c>
      <c r="G103" s="13">
        <f>Eponges!D75</f>
        <v>10.9</v>
      </c>
      <c r="H103" s="13">
        <f>'TiO2'!D74</f>
        <v>3.6395942791020399</v>
      </c>
      <c r="I103" s="8">
        <f t="shared" si="55"/>
        <v>0.17407389861032713</v>
      </c>
      <c r="J103" s="15">
        <f t="shared" si="56"/>
        <v>0.22934381799776241</v>
      </c>
      <c r="K103" s="8">
        <f t="shared" si="57"/>
        <v>0.11604926574021808</v>
      </c>
      <c r="L103" s="15">
        <f t="shared" si="58"/>
        <v>0.13349406292223134</v>
      </c>
      <c r="M103" s="8">
        <f t="shared" si="59"/>
        <v>9.6296199231244786E-2</v>
      </c>
    </row>
    <row r="104" spans="1:17" x14ac:dyDescent="0.25">
      <c r="A104" s="4">
        <v>41456</v>
      </c>
      <c r="B104" s="13">
        <f>'Lingots TA6V'!D104</f>
        <v>21.770600000000002</v>
      </c>
      <c r="C104" s="13">
        <f>Massifs!D141</f>
        <v>3.8580999999999999</v>
      </c>
      <c r="D104" s="13">
        <f>Copeaux!D144</f>
        <v>2.5352999999999999</v>
      </c>
      <c r="E104" s="13">
        <f>'Copeaux pour Ferro Ti'!D110</f>
        <v>2.0255000000000001</v>
      </c>
      <c r="F104" s="13">
        <f>'Ferro Titanium'!D124</f>
        <v>6.0627000000000004</v>
      </c>
      <c r="G104" s="13">
        <f>Eponges!D76</f>
        <v>10.75</v>
      </c>
      <c r="H104" s="13">
        <f>'TiO2'!D75</f>
        <v>3.5788000000000002</v>
      </c>
      <c r="I104" s="8">
        <f t="shared" ref="I104:I105" si="60">C104/B104</f>
        <v>0.17721606202860737</v>
      </c>
      <c r="J104" s="15">
        <f t="shared" ref="J104:J105" si="61">AVERAGE(I93:I104)</f>
        <v>0.22300062245719285</v>
      </c>
      <c r="K104" s="8">
        <f t="shared" ref="K104:K105" si="62">D104/B104</f>
        <v>0.11645521942436128</v>
      </c>
      <c r="L104" s="15">
        <f t="shared" ref="L104:L105" si="63">AVERAGE(K93:K104)</f>
        <v>0.12995779686896616</v>
      </c>
      <c r="M104" s="8">
        <f t="shared" ref="M104:M105" si="64">E104/B104</f>
        <v>9.3038317731252235E-2</v>
      </c>
    </row>
    <row r="105" spans="1:17" x14ac:dyDescent="0.25">
      <c r="A105" s="4">
        <v>41487</v>
      </c>
      <c r="B105" s="13">
        <f>'Lingots TA6V'!D105</f>
        <v>21.109200000000001</v>
      </c>
      <c r="C105" s="13">
        <f>Massifs!D142</f>
        <v>3.8801000000000001</v>
      </c>
      <c r="D105" s="13">
        <f>Copeaux!D145</f>
        <v>2.5794000000000001</v>
      </c>
      <c r="E105" s="13">
        <f>'Copeaux pour Ferro Ti'!D111</f>
        <v>1.9952000000000001</v>
      </c>
      <c r="F105" s="13">
        <f>'Ferro Titanium'!D125</f>
        <v>6.2610999999999999</v>
      </c>
      <c r="G105" s="13">
        <f>Eponges!D77</f>
        <v>10.75</v>
      </c>
      <c r="H105" s="13">
        <f>'TiO2'!D76</f>
        <v>3.2725</v>
      </c>
      <c r="I105" s="8">
        <f t="shared" si="60"/>
        <v>0.18381085024539062</v>
      </c>
      <c r="J105" s="15">
        <f t="shared" si="61"/>
        <v>0.21785309600313321</v>
      </c>
      <c r="K105" s="8">
        <f t="shared" si="62"/>
        <v>0.12219316696037746</v>
      </c>
      <c r="L105" s="15">
        <f t="shared" si="63"/>
        <v>0.12828000277245463</v>
      </c>
      <c r="M105" s="8">
        <f t="shared" si="64"/>
        <v>9.4518030053246924E-2</v>
      </c>
    </row>
    <row r="106" spans="1:17" x14ac:dyDescent="0.25">
      <c r="A106" s="4">
        <v>41518</v>
      </c>
      <c r="B106" s="13">
        <f>'Lingots TA6V'!D106</f>
        <v>20.8888</v>
      </c>
      <c r="C106" s="13">
        <f>Massifs!D143</f>
        <v>3.9821</v>
      </c>
      <c r="D106" s="13">
        <f>Copeaux!D146</f>
        <v>2.6455000000000002</v>
      </c>
      <c r="E106" s="13">
        <f>'Copeaux pour Ferro Ti'!D112</f>
        <v>2.0531000000000001</v>
      </c>
      <c r="F106" s="13">
        <f>'Ferro Titanium'!D126</f>
        <v>6.0765000000000002</v>
      </c>
      <c r="G106" s="13">
        <f>Eponges!D78</f>
        <v>10.75</v>
      </c>
      <c r="H106" s="13">
        <f>'TiO2'!D77</f>
        <v>3.2827999999999999</v>
      </c>
      <c r="I106" s="8">
        <f t="shared" ref="I106:I107" si="65">C106/B106</f>
        <v>0.19063325801386388</v>
      </c>
      <c r="J106" s="15">
        <f t="shared" ref="J106:J107" si="66">AVERAGE(I95:I106)</f>
        <v>0.2127586722367365</v>
      </c>
      <c r="K106" s="8">
        <f t="shared" ref="K106:K107" si="67">D106/B106</f>
        <v>0.12664681551836393</v>
      </c>
      <c r="L106" s="15">
        <f t="shared" ref="L106:L107" si="68">AVERAGE(K95:K106)</f>
        <v>0.12706931118908432</v>
      </c>
      <c r="M106" s="8">
        <f t="shared" ref="M106:M107" si="69">E106/B106</f>
        <v>9.8287120370724984E-2</v>
      </c>
    </row>
    <row r="107" spans="1:17" x14ac:dyDescent="0.25">
      <c r="A107" s="4">
        <v>41548</v>
      </c>
      <c r="B107" s="13">
        <f>'Lingots TA6V'!D107</f>
        <v>20.5305</v>
      </c>
      <c r="C107" s="13">
        <f>Massifs!D144</f>
        <v>4.1887999999999996</v>
      </c>
      <c r="D107" s="13">
        <f>Copeaux!D147</f>
        <v>2.6179999999999999</v>
      </c>
      <c r="E107" s="13">
        <f>'Copeaux pour Ferro Ti'!D113</f>
        <v>2.1082000000000001</v>
      </c>
      <c r="F107" s="13">
        <f>'Ferro Titanium'!D127</f>
        <v>5.9938000000000002</v>
      </c>
      <c r="G107" s="13">
        <f>Eponges!D79</f>
        <v>10.75</v>
      </c>
      <c r="H107" s="13">
        <f>'TiO2'!D78</f>
        <v>3.5625</v>
      </c>
      <c r="I107" s="8">
        <f t="shared" si="65"/>
        <v>0.20402815323543019</v>
      </c>
      <c r="J107" s="15">
        <f t="shared" si="66"/>
        <v>0.20907470239443035</v>
      </c>
      <c r="K107" s="8">
        <f t="shared" si="67"/>
        <v>0.12751759577214389</v>
      </c>
      <c r="L107" s="15">
        <f t="shared" si="68"/>
        <v>0.12632323099506149</v>
      </c>
      <c r="M107" s="8">
        <f t="shared" si="69"/>
        <v>0.1026862472906164</v>
      </c>
    </row>
    <row r="108" spans="1:17" x14ac:dyDescent="0.25">
      <c r="A108" s="4">
        <v>41579</v>
      </c>
      <c r="B108" s="13">
        <f>'Lingots TA6V'!D108</f>
        <v>20.337599999999998</v>
      </c>
      <c r="C108" s="13">
        <f>Massifs!D145</f>
        <v>4.2880000000000003</v>
      </c>
      <c r="D108" s="13">
        <f>Copeaux!D148</f>
        <v>2.5573999999999999</v>
      </c>
      <c r="E108" s="13">
        <f>'Copeaux pour Ferro Ti'!D114</f>
        <v>2.0943999999999998</v>
      </c>
      <c r="F108" s="13">
        <f>'Ferro Titanium'!D128</f>
        <v>5.7651000000000003</v>
      </c>
      <c r="G108" s="13">
        <f>Eponges!D80</f>
        <v>10.75</v>
      </c>
      <c r="H108" s="13">
        <f>'TiO2'!D79</f>
        <v>3.4906000000000001</v>
      </c>
      <c r="I108" s="8">
        <f t="shared" ref="I108" si="70">C108/B108</f>
        <v>0.21084100385492882</v>
      </c>
      <c r="J108" s="15">
        <f t="shared" ref="J108" si="71">AVERAGE(I97:I108)</f>
        <v>0.20660559564254602</v>
      </c>
      <c r="K108" s="8">
        <f t="shared" ref="K108" si="72">D108/B108</f>
        <v>0.12574738415545592</v>
      </c>
      <c r="L108" s="15">
        <f t="shared" ref="L108" si="73">AVERAGE(K97:K108)</f>
        <v>0.12582167953451379</v>
      </c>
      <c r="M108" s="8">
        <f t="shared" ref="M108" si="74">E108/B108</f>
        <v>0.10298166942018724</v>
      </c>
    </row>
    <row r="109" spans="1:17" x14ac:dyDescent="0.25">
      <c r="A109" s="4">
        <v>41609</v>
      </c>
      <c r="B109" s="13">
        <f>'Lingots TA6V'!D109</f>
        <v>19.676200000000001</v>
      </c>
      <c r="C109" s="13">
        <f>Massifs!D146</f>
        <v>4.4092000000000002</v>
      </c>
      <c r="D109" s="13">
        <f>Copeaux!D149</f>
        <v>2.5903999999999998</v>
      </c>
      <c r="E109" s="13">
        <f>'Copeaux pour Ferro Ti'!D115</f>
        <v>2.1219000000000001</v>
      </c>
      <c r="F109" s="13">
        <f>'Ferro Titanium'!D129</f>
        <v>5.7595999999999998</v>
      </c>
      <c r="G109" s="13">
        <f>Eponges!D81</f>
        <v>10.75</v>
      </c>
      <c r="H109" s="13">
        <f>'TiO2'!D80</f>
        <v>3.5609000000000002</v>
      </c>
      <c r="I109" s="8">
        <f t="shared" ref="I109" si="75">C109/B109</f>
        <v>0.22408798446854575</v>
      </c>
      <c r="J109" s="15">
        <f t="shared" ref="J109" si="76">AVERAGE(I98:I109)</f>
        <v>0.20513431641595467</v>
      </c>
      <c r="K109" s="8">
        <f t="shared" ref="K109" si="77">D109/B109</f>
        <v>0.13165143676116323</v>
      </c>
      <c r="L109" s="15">
        <f t="shared" ref="L109" si="78">AVERAGE(K98:K109)</f>
        <v>0.12578624236587024</v>
      </c>
      <c r="M109" s="8">
        <f t="shared" ref="M109" si="79">E109/B109</f>
        <v>0.10784094489789695</v>
      </c>
    </row>
    <row r="110" spans="1:17" x14ac:dyDescent="0.25">
      <c r="A110" s="4">
        <v>41640</v>
      </c>
      <c r="B110" s="13">
        <f>'Lingots TA6V'!D110</f>
        <v>19.180199999999999</v>
      </c>
      <c r="C110" s="13">
        <f>Massifs!D147</f>
        <v>4.7069000000000001</v>
      </c>
      <c r="D110" s="13">
        <f>Copeaux!D150</f>
        <v>2.7667999999999999</v>
      </c>
      <c r="E110" s="13">
        <f>'Copeaux pour Ferro Ti'!D116</f>
        <v>2.2046000000000001</v>
      </c>
      <c r="F110" s="13">
        <f>'Ferro Titanium'!D130</f>
        <v>6.0736999999999997</v>
      </c>
      <c r="G110" s="13">
        <f>Eponges!D82</f>
        <v>10.75</v>
      </c>
      <c r="H110" s="13">
        <f>'TiO2'!D81</f>
        <v>3.6755</v>
      </c>
      <c r="I110" s="8">
        <f t="shared" ref="I110:I112" si="80">C110/B110</f>
        <v>0.24540411465990972</v>
      </c>
      <c r="J110" s="15">
        <f t="shared" ref="J110:J112" si="81">AVERAGE(I99:I110)</f>
        <v>0.2055041273210165</v>
      </c>
      <c r="K110" s="8">
        <f t="shared" ref="K110:K112" si="82">D110/B110</f>
        <v>0.14425292749814914</v>
      </c>
      <c r="L110" s="15">
        <f t="shared" ref="L110:L112" si="83">AVERAGE(K99:K110)</f>
        <v>0.12656220717346792</v>
      </c>
      <c r="M110" s="8">
        <f t="shared" ref="M110:M112" si="84">E110/B110</f>
        <v>0.11494145003701735</v>
      </c>
    </row>
    <row r="111" spans="1:17" x14ac:dyDescent="0.25">
      <c r="A111" s="4">
        <v>41671</v>
      </c>
      <c r="B111" s="13">
        <f>'Lingots TA6V'!D111</f>
        <v>19.07</v>
      </c>
      <c r="C111" s="13">
        <f>Massifs!D148</f>
        <v>5.0982000000000003</v>
      </c>
      <c r="D111" s="13">
        <f>Copeaux!D151</f>
        <v>3.1139999999999999</v>
      </c>
      <c r="E111" s="13">
        <f>'Copeaux pour Ferro Ti'!D117</f>
        <v>2.4388999999999998</v>
      </c>
      <c r="F111" s="13">
        <f>'Ferro Titanium'!D131</f>
        <v>6.4485000000000001</v>
      </c>
      <c r="G111" s="13">
        <f>Eponges!D83</f>
        <v>10.375</v>
      </c>
      <c r="H111" s="13">
        <f>'TiO2'!D82</f>
        <v>3.8645999999999998</v>
      </c>
      <c r="I111" s="8">
        <f t="shared" si="80"/>
        <v>0.26734137388568435</v>
      </c>
      <c r="J111" s="15">
        <f t="shared" si="81"/>
        <v>0.20845511776075765</v>
      </c>
      <c r="K111" s="8">
        <f t="shared" si="82"/>
        <v>0.16329313057157838</v>
      </c>
      <c r="L111" s="15">
        <f t="shared" si="83"/>
        <v>0.12892485557051805</v>
      </c>
      <c r="M111" s="8">
        <f t="shared" si="84"/>
        <v>0.12789197692711063</v>
      </c>
    </row>
    <row r="112" spans="1:17" x14ac:dyDescent="0.25">
      <c r="A112" s="4">
        <v>41699</v>
      </c>
      <c r="B112" s="13">
        <f>'Lingots TA6V'!D112</f>
        <v>18.188099999999999</v>
      </c>
      <c r="C112" s="13">
        <f>Massifs!D149</f>
        <v>5.1670999999999996</v>
      </c>
      <c r="D112" s="13">
        <f>Copeaux!D152</f>
        <v>3.1554000000000002</v>
      </c>
      <c r="E112" s="13">
        <f>'Copeaux pour Ferro Ti'!D118</f>
        <v>2.4802</v>
      </c>
      <c r="F112" s="13">
        <f>'Ferro Titanium'!D132</f>
        <v>6.4210000000000003</v>
      </c>
      <c r="G112" s="13">
        <f>Eponges!D84</f>
        <v>10.125</v>
      </c>
      <c r="H112" s="13">
        <f>'TiO2'!D83</f>
        <v>3.9449999999999998</v>
      </c>
      <c r="I112" s="8">
        <f t="shared" si="80"/>
        <v>0.28409234609442435</v>
      </c>
      <c r="J112" s="15">
        <f t="shared" si="81"/>
        <v>0.21318629768128738</v>
      </c>
      <c r="K112" s="8">
        <f t="shared" si="82"/>
        <v>0.17348706022069377</v>
      </c>
      <c r="L112" s="15">
        <f t="shared" si="83"/>
        <v>0.13244722427455444</v>
      </c>
      <c r="M112" s="8">
        <f t="shared" si="84"/>
        <v>0.13636388627729121</v>
      </c>
    </row>
    <row r="113" spans="1:13" x14ac:dyDescent="0.25">
      <c r="A113" s="4">
        <v>41730</v>
      </c>
      <c r="B113" s="13">
        <f>'Lingots TA6V'!D113</f>
        <v>18.187999999999999</v>
      </c>
      <c r="C113" s="13">
        <f>Massifs!D150</f>
        <v>5.4564000000000004</v>
      </c>
      <c r="D113" s="13">
        <f>Copeaux!D153</f>
        <v>3.238</v>
      </c>
      <c r="E113" s="13">
        <f>'Copeaux pour Ferro Ti'!D119</f>
        <v>2.4940000000000002</v>
      </c>
      <c r="F113" s="13">
        <f>'Ferro Titanium'!D133</f>
        <v>6.4071999999999996</v>
      </c>
      <c r="G113" s="13">
        <f>Eponges!D85</f>
        <v>10.125</v>
      </c>
      <c r="H113" s="13">
        <f>'TiO2'!D84</f>
        <v>3.9628999999999999</v>
      </c>
      <c r="I113" s="8">
        <f t="shared" ref="I113:I115" si="85">C113/B113</f>
        <v>0.30000000000000004</v>
      </c>
      <c r="J113" s="15">
        <f t="shared" ref="J113:J115" si="86">AVERAGE(I102:I113)</f>
        <v>0.2200460899029589</v>
      </c>
      <c r="K113" s="8">
        <f t="shared" ref="K113:K115" si="87">D113/B113</f>
        <v>0.17802946998020674</v>
      </c>
      <c r="L113" s="15">
        <f t="shared" ref="L113:L115" si="88">AVERAGE(K102:K113)</f>
        <v>0.13686636751644185</v>
      </c>
      <c r="M113" s="8">
        <f t="shared" ref="M113:M115" si="89">E113/B113</f>
        <v>0.13712337805146252</v>
      </c>
    </row>
    <row r="114" spans="1:13" x14ac:dyDescent="0.25">
      <c r="A114" s="4">
        <v>41760</v>
      </c>
      <c r="B114" s="13">
        <f>'Lingots TA6V'!D114</f>
        <v>18.684000000000001</v>
      </c>
      <c r="C114" s="13">
        <f>Massifs!D151</f>
        <v>6.0627000000000004</v>
      </c>
      <c r="D114" s="13">
        <f>Copeaux!D154</f>
        <v>3.6265999999999998</v>
      </c>
      <c r="E114" s="13">
        <f>'Copeaux pour Ferro Ti'!D120</f>
        <v>2.5352999999999999</v>
      </c>
      <c r="F114" s="13">
        <f>'Ferro Titanium'!D134</f>
        <v>6.4926000000000004</v>
      </c>
      <c r="G114" s="13">
        <f>Eponges!D86</f>
        <v>10.125</v>
      </c>
      <c r="H114" s="13">
        <f>'TiO2'!D85</f>
        <v>4.4469000000000003</v>
      </c>
      <c r="I114" s="8">
        <f t="shared" si="85"/>
        <v>0.32448619139370583</v>
      </c>
      <c r="J114" s="15">
        <f t="shared" si="86"/>
        <v>0.23216793637423483</v>
      </c>
      <c r="K114" s="8">
        <f t="shared" si="87"/>
        <v>0.19410190537358166</v>
      </c>
      <c r="L114" s="15">
        <f t="shared" si="88"/>
        <v>0.14328544816469113</v>
      </c>
      <c r="M114" s="8">
        <f t="shared" si="89"/>
        <v>0.13569364161849709</v>
      </c>
    </row>
    <row r="115" spans="1:13" x14ac:dyDescent="0.25">
      <c r="A115" s="4">
        <v>41791</v>
      </c>
      <c r="B115" s="13">
        <f>'Lingots TA6V'!D115</f>
        <v>18.463000000000001</v>
      </c>
      <c r="C115" s="13">
        <f>Massifs!D152</f>
        <v>6.5587</v>
      </c>
      <c r="D115" s="13">
        <f>Copeaux!D155</f>
        <v>3.7892000000000001</v>
      </c>
      <c r="E115" s="13">
        <f>'Copeaux pour Ferro Ti'!D121</f>
        <v>2.5352999999999999</v>
      </c>
      <c r="F115" s="13">
        <f>'Ferro Titanium'!D135</f>
        <v>6.6139000000000001</v>
      </c>
      <c r="G115" s="13">
        <f>Eponges!D87</f>
        <v>9.9499999999999993</v>
      </c>
      <c r="H115" s="13">
        <f>'TiO2'!D86</f>
        <v>4.3434999999999997</v>
      </c>
      <c r="I115" s="8">
        <f t="shared" si="85"/>
        <v>0.35523479391214863</v>
      </c>
      <c r="J115" s="15">
        <f t="shared" si="86"/>
        <v>0.24726467764938662</v>
      </c>
      <c r="K115" s="8">
        <f t="shared" si="87"/>
        <v>0.20523208579320804</v>
      </c>
      <c r="L115" s="15">
        <f t="shared" si="88"/>
        <v>0.15071734983577362</v>
      </c>
      <c r="M115" s="8">
        <f t="shared" si="89"/>
        <v>0.13731787900124573</v>
      </c>
    </row>
    <row r="116" spans="1:13" x14ac:dyDescent="0.25">
      <c r="A116" s="4">
        <v>41821</v>
      </c>
      <c r="B116" s="13">
        <f>'Lingots TA6V'!D116</f>
        <v>19.014847499999998</v>
      </c>
      <c r="C116" s="13">
        <f>Massifs!D153</f>
        <v>6.7240909999999996</v>
      </c>
      <c r="D116" s="13">
        <f>Copeaux!D156</f>
        <v>3.858085</v>
      </c>
      <c r="E116" s="13">
        <f>'Copeaux pour Ferro Ti'!D122</f>
        <v>2.4939763749999999</v>
      </c>
      <c r="F116" s="13">
        <f>'Ferro Titanium'!D136</f>
        <v>6.5311867499999998</v>
      </c>
      <c r="G116" s="13">
        <f>Eponges!D88</f>
        <v>9.9499999999999993</v>
      </c>
      <c r="H116" s="13">
        <f>'TiO2'!D87</f>
        <v>4.3633973457563702</v>
      </c>
      <c r="I116" s="8">
        <f t="shared" ref="I116:I121" si="90">C116/B116</f>
        <v>0.3536231884057971</v>
      </c>
      <c r="J116" s="15">
        <f t="shared" ref="J116:J121" si="91">AVERAGE(I105:I116)</f>
        <v>0.26196527151415244</v>
      </c>
      <c r="K116" s="8">
        <f t="shared" ref="K116:K121" si="92">D116/B116</f>
        <v>0.20289855072463769</v>
      </c>
      <c r="L116" s="15">
        <f t="shared" ref="L116:L121" si="93">AVERAGE(K105:K116)</f>
        <v>0.15792096077746332</v>
      </c>
      <c r="M116" s="8">
        <f t="shared" ref="M116:M121" si="94">E116/B116</f>
        <v>0.13115942028985508</v>
      </c>
    </row>
    <row r="117" spans="1:13" x14ac:dyDescent="0.25">
      <c r="A117" s="4">
        <v>41852</v>
      </c>
      <c r="B117" s="13">
        <f>'Lingots TA6V'!D117</f>
        <v>19.014847499999998</v>
      </c>
      <c r="C117" s="13">
        <f>Massifs!D154</f>
        <v>6.7240909999999996</v>
      </c>
      <c r="D117" s="13">
        <f>Copeaux!D157</f>
        <v>3.858085</v>
      </c>
      <c r="E117" s="13">
        <f>'Copeaux pour Ferro Ti'!D123</f>
        <v>2.4581512999999999</v>
      </c>
      <c r="F117" s="13">
        <f>'Ferro Titanium'!D137</f>
        <v>6.5036290000000001</v>
      </c>
      <c r="G117" s="13">
        <f>Eponges!D89</f>
        <v>9.9499999999999993</v>
      </c>
      <c r="H117" s="13">
        <f>'TiO2'!D88</f>
        <v>4.2697674997499204</v>
      </c>
      <c r="I117" s="8">
        <f t="shared" si="90"/>
        <v>0.3536231884057971</v>
      </c>
      <c r="J117" s="15">
        <f t="shared" si="91"/>
        <v>0.27611629969418633</v>
      </c>
      <c r="K117" s="8">
        <f t="shared" si="92"/>
        <v>0.20289855072463769</v>
      </c>
      <c r="L117" s="15">
        <f t="shared" si="93"/>
        <v>0.164646409424485</v>
      </c>
      <c r="M117" s="8">
        <f t="shared" si="94"/>
        <v>0.1292753623188406</v>
      </c>
    </row>
    <row r="118" spans="1:13" x14ac:dyDescent="0.25">
      <c r="A118" s="4">
        <v>41883</v>
      </c>
      <c r="B118" s="13">
        <f>'Lingots TA6V'!D118</f>
        <v>19.014847499999998</v>
      </c>
      <c r="C118" s="13">
        <f>Massifs!D155</f>
        <v>6.7240909999999996</v>
      </c>
      <c r="D118" s="13">
        <f>Copeaux!D158</f>
        <v>3.8718638749999998</v>
      </c>
      <c r="E118" s="13">
        <f>'Copeaux pour Ferro Ti'!D124</f>
        <v>2.4250820000000002</v>
      </c>
      <c r="F118" s="13">
        <f>'Ferro Titanium'!D138</f>
        <v>6.4485134999999998</v>
      </c>
      <c r="G118" s="13">
        <f>Eponges!D90</f>
        <v>9.85</v>
      </c>
      <c r="H118" s="13">
        <f>'TiO2'!D89</f>
        <v>4.2188879224217901</v>
      </c>
      <c r="I118" s="8">
        <f t="shared" si="90"/>
        <v>0.3536231884057971</v>
      </c>
      <c r="J118" s="15">
        <f t="shared" si="91"/>
        <v>0.28969879389351405</v>
      </c>
      <c r="K118" s="8">
        <f t="shared" si="92"/>
        <v>0.2036231884057971</v>
      </c>
      <c r="L118" s="15">
        <f t="shared" si="93"/>
        <v>0.17106110716510445</v>
      </c>
      <c r="M118" s="8">
        <f t="shared" si="94"/>
        <v>0.12753623188405799</v>
      </c>
    </row>
    <row r="119" spans="1:13" x14ac:dyDescent="0.25">
      <c r="A119" s="4">
        <v>41913</v>
      </c>
      <c r="B119" s="13">
        <f>'Lingots TA6V'!D119</f>
        <v>19.014847499999998</v>
      </c>
      <c r="C119" s="13">
        <f>Massifs!D156</f>
        <v>6.7240909999999996</v>
      </c>
      <c r="D119" s="13">
        <f>Copeaux!D159</f>
        <v>3.9132004999999999</v>
      </c>
      <c r="E119" s="13">
        <f>'Copeaux pour Ferro Ti'!D125</f>
        <v>2.2597355000000001</v>
      </c>
      <c r="F119" s="13">
        <f>'Ferro Titanium'!D139</f>
        <v>6.4485134999999998</v>
      </c>
      <c r="G119" s="13">
        <f>Eponges!D91</f>
        <v>9.85</v>
      </c>
      <c r="H119" s="13">
        <f>'TiO2'!D90</f>
        <v>3.7524993232423198</v>
      </c>
      <c r="I119" s="8">
        <f t="shared" si="90"/>
        <v>0.3536231884057971</v>
      </c>
      <c r="J119" s="15">
        <f t="shared" si="91"/>
        <v>0.30216504682437795</v>
      </c>
      <c r="K119" s="8">
        <f t="shared" si="92"/>
        <v>0.20579710144927538</v>
      </c>
      <c r="L119" s="15">
        <f t="shared" si="93"/>
        <v>0.17758439930486539</v>
      </c>
      <c r="M119" s="8">
        <f t="shared" si="94"/>
        <v>0.11884057971014494</v>
      </c>
    </row>
    <row r="120" spans="1:13" x14ac:dyDescent="0.25">
      <c r="A120" s="4">
        <v>41944</v>
      </c>
      <c r="B120" s="13">
        <f>'Lingots TA6V'!D120</f>
        <v>19.014847499999998</v>
      </c>
      <c r="C120" s="13">
        <f>Massifs!D157</f>
        <v>6.7240909999999996</v>
      </c>
      <c r="D120" s="13">
        <f>Copeaux!D160</f>
        <v>4.0234315</v>
      </c>
      <c r="E120" s="13">
        <f>'Copeaux pour Ferro Ti'!D126</f>
        <v>2.1495044999999999</v>
      </c>
      <c r="F120" s="13">
        <f>'Ferro Titanium'!D140</f>
        <v>6.3989095499999999</v>
      </c>
      <c r="G120" s="13">
        <f>Eponges!D92</f>
        <v>9.85</v>
      </c>
      <c r="H120" s="13">
        <f>'TiO2'!D91</f>
        <v>3.7961360869633398</v>
      </c>
      <c r="I120" s="8">
        <f t="shared" si="90"/>
        <v>0.3536231884057971</v>
      </c>
      <c r="J120" s="15">
        <f t="shared" si="91"/>
        <v>0.31406356220361697</v>
      </c>
      <c r="K120" s="8">
        <f t="shared" si="92"/>
        <v>0.21159420289855074</v>
      </c>
      <c r="L120" s="15">
        <f t="shared" si="93"/>
        <v>0.18473830086678997</v>
      </c>
      <c r="M120" s="8">
        <f t="shared" si="94"/>
        <v>0.11304347826086956</v>
      </c>
    </row>
    <row r="121" spans="1:13" x14ac:dyDescent="0.25">
      <c r="A121" s="4">
        <v>41974</v>
      </c>
      <c r="B121" s="13">
        <f>'Lingots TA6V'!D121</f>
        <v>19.014847499999998</v>
      </c>
      <c r="C121" s="13">
        <f>Massifs!D158</f>
        <v>6.7240909999999996</v>
      </c>
      <c r="D121" s="13">
        <f>Copeaux!D161</f>
        <v>4.0785470000000004</v>
      </c>
      <c r="E121" s="13">
        <f>'Copeaux pour Ferro Ti'!D127</f>
        <v>2.0943890000000001</v>
      </c>
      <c r="F121" s="13">
        <f>'Ferro Titanium'!D141</f>
        <v>6.3382825</v>
      </c>
      <c r="G121" s="13">
        <f>Eponges!D93</f>
        <v>9.85</v>
      </c>
      <c r="H121" s="13">
        <f>'TiO2'!D92</f>
        <v>3.7026705655015002</v>
      </c>
      <c r="I121" s="8">
        <f t="shared" si="90"/>
        <v>0.3536231884057971</v>
      </c>
      <c r="J121" s="15">
        <f t="shared" si="91"/>
        <v>0.32485816253172123</v>
      </c>
      <c r="K121" s="8">
        <f t="shared" si="92"/>
        <v>0.21449275362318845</v>
      </c>
      <c r="L121" s="15">
        <f t="shared" si="93"/>
        <v>0.19164174393862543</v>
      </c>
      <c r="M121" s="8">
        <f t="shared" si="94"/>
        <v>0.1101449275362319</v>
      </c>
    </row>
    <row r="122" spans="1:13" x14ac:dyDescent="0.25">
      <c r="A122" s="4">
        <v>42005</v>
      </c>
      <c r="B122" s="13">
        <f>'Lingots TA6V'!D122</f>
        <v>19.014847499999998</v>
      </c>
      <c r="C122" s="13">
        <f>Massifs!D159</f>
        <v>6.7240909999999996</v>
      </c>
      <c r="D122" s="13">
        <f>Copeaux!D162</f>
        <v>4.0785</v>
      </c>
      <c r="E122" s="13">
        <f>'Copeaux pour Ferro Ti'!D128</f>
        <v>2.0834000000000001</v>
      </c>
      <c r="F122" s="13">
        <f>'Ferro Titanium'!D142</f>
        <v>6.3382825</v>
      </c>
      <c r="G122" s="13">
        <f>Eponges!D94</f>
        <v>9.85</v>
      </c>
      <c r="H122" s="13">
        <f>'TiO2'!D93</f>
        <v>3.8921000000000001</v>
      </c>
      <c r="I122" s="8">
        <f t="shared" ref="I122:I126" si="95">C122/B122</f>
        <v>0.3536231884057971</v>
      </c>
      <c r="J122" s="15">
        <f t="shared" ref="J122:J126" si="96">AVERAGE(I111:I122)</f>
        <v>0.33387641867721185</v>
      </c>
      <c r="K122" s="8">
        <f t="shared" ref="K122:K126" si="97">D122/B122</f>
        <v>0.21449028187052252</v>
      </c>
      <c r="L122" s="15">
        <f t="shared" ref="L122:L126" si="98">AVERAGE(K111:K122)</f>
        <v>0.19749485680298984</v>
      </c>
      <c r="M122" s="8">
        <f t="shared" ref="M122:M126" si="99">E122/B122</f>
        <v>0.10956701072674921</v>
      </c>
    </row>
    <row r="123" spans="1:13" x14ac:dyDescent="0.25">
      <c r="A123" s="4">
        <v>42036</v>
      </c>
      <c r="B123" s="13">
        <f>'Lingots TA6V'!D123</f>
        <v>19.014847499999998</v>
      </c>
      <c r="C123" s="13">
        <f>Massifs!D160</f>
        <v>6.7378999999999998</v>
      </c>
      <c r="D123" s="13">
        <f>Copeaux!D163</f>
        <v>4.1474000000000002</v>
      </c>
      <c r="E123" s="13">
        <f>'Copeaux pour Ferro Ti'!D129</f>
        <v>1.8738999999999999</v>
      </c>
      <c r="F123" s="13">
        <f>'Ferro Titanium'!D143</f>
        <v>6.3382825</v>
      </c>
      <c r="G123" s="13">
        <f>Eponges!D95</f>
        <v>9.5500000000000007</v>
      </c>
      <c r="H123" s="13">
        <f>'TiO2'!D94</f>
        <v>3.9901</v>
      </c>
      <c r="I123" s="8">
        <f t="shared" si="95"/>
        <v>0.35434941037523443</v>
      </c>
      <c r="J123" s="15">
        <f t="shared" si="96"/>
        <v>0.34112708838467437</v>
      </c>
      <c r="K123" s="8">
        <f t="shared" si="97"/>
        <v>0.2181137660977823</v>
      </c>
      <c r="L123" s="15">
        <f t="shared" si="98"/>
        <v>0.20206324309684018</v>
      </c>
      <c r="M123" s="8">
        <f t="shared" si="99"/>
        <v>9.854930469466032E-2</v>
      </c>
    </row>
    <row r="124" spans="1:13" x14ac:dyDescent="0.25">
      <c r="A124" s="4">
        <v>42064</v>
      </c>
      <c r="B124" s="13">
        <f>'Lingots TA6V'!D124</f>
        <v>19.014847499999998</v>
      </c>
      <c r="C124" s="13">
        <f>Massifs!D161</f>
        <v>6.7930000000000001</v>
      </c>
      <c r="D124" s="13">
        <f>Copeaux!D164</f>
        <v>4.2714999999999996</v>
      </c>
      <c r="E124" s="13">
        <f>'Copeaux pour Ferro Ti'!D130</f>
        <v>1.8738999999999999</v>
      </c>
      <c r="F124" s="13">
        <f>'Ferro Titanium'!D144</f>
        <v>6.3382825</v>
      </c>
      <c r="G124" s="13">
        <f>Eponges!D96</f>
        <v>9.4</v>
      </c>
      <c r="H124" s="13">
        <f>'TiO2'!D95</f>
        <v>3.8906999999999998</v>
      </c>
      <c r="I124" s="8">
        <f t="shared" si="95"/>
        <v>0.3572471459473972</v>
      </c>
      <c r="J124" s="15">
        <f t="shared" si="96"/>
        <v>0.34722332170575543</v>
      </c>
      <c r="K124" s="8">
        <f t="shared" si="97"/>
        <v>0.22464024494543014</v>
      </c>
      <c r="L124" s="15">
        <f t="shared" si="98"/>
        <v>0.20632600849056817</v>
      </c>
      <c r="M124" s="8">
        <f t="shared" si="99"/>
        <v>9.854930469466032E-2</v>
      </c>
    </row>
    <row r="125" spans="1:13" x14ac:dyDescent="0.25">
      <c r="A125" s="4">
        <v>42095</v>
      </c>
      <c r="B125" s="13">
        <f>'Lingots TA6V'!D125</f>
        <v>19.014847499999998</v>
      </c>
      <c r="C125" s="13">
        <f>Massifs!D162</f>
        <v>6.8342999999999998</v>
      </c>
      <c r="D125" s="13">
        <f>Copeaux!D165</f>
        <v>4.2990000000000004</v>
      </c>
      <c r="E125" s="13">
        <f>'Copeaux pour Ferro Ti'!D131</f>
        <v>1.8739269999999999</v>
      </c>
      <c r="F125" s="13">
        <f>'Ferro Titanium'!D145</f>
        <v>6.0213999999999999</v>
      </c>
      <c r="G125" s="13">
        <f>Eponges!D97</f>
        <v>9.3000000000000007</v>
      </c>
      <c r="H125" s="13">
        <f>'TiO2'!D96</f>
        <v>3.9098999999999999</v>
      </c>
      <c r="I125" s="8">
        <f t="shared" si="95"/>
        <v>0.35941913286446292</v>
      </c>
      <c r="J125" s="15">
        <f t="shared" si="96"/>
        <v>0.35217491611112733</v>
      </c>
      <c r="K125" s="8">
        <f t="shared" si="97"/>
        <v>0.22608648320739888</v>
      </c>
      <c r="L125" s="15">
        <f t="shared" si="98"/>
        <v>0.2103307595928342</v>
      </c>
      <c r="M125" s="8">
        <f t="shared" si="99"/>
        <v>9.8550724637681164E-2</v>
      </c>
    </row>
    <row r="126" spans="1:13" x14ac:dyDescent="0.25">
      <c r="A126" s="4">
        <v>42125</v>
      </c>
      <c r="B126" s="13">
        <f>'Lingots TA6V'!D126</f>
        <v>19.014847499999998</v>
      </c>
      <c r="C126" s="13">
        <f>Massifs!D163</f>
        <v>6.8342999999999998</v>
      </c>
      <c r="D126" s="13">
        <f>Copeaux!D166</f>
        <v>4.2990000000000004</v>
      </c>
      <c r="E126" s="13">
        <f>'Copeaux pour Ferro Ti'!D132</f>
        <v>1.5652999999999999</v>
      </c>
      <c r="F126" s="13">
        <f>'Ferro Titanium'!D146</f>
        <v>5.7430000000000003</v>
      </c>
      <c r="G126" s="13">
        <f>Eponges!D98</f>
        <v>9.25</v>
      </c>
      <c r="H126" s="13">
        <f>'TiO2'!D97</f>
        <v>3.9842</v>
      </c>
      <c r="I126" s="8">
        <f t="shared" si="95"/>
        <v>0.35941913286446292</v>
      </c>
      <c r="J126" s="15">
        <f t="shared" si="96"/>
        <v>0.35508599456702372</v>
      </c>
      <c r="K126" s="8">
        <f t="shared" si="97"/>
        <v>0.22608648320739888</v>
      </c>
      <c r="L126" s="15">
        <f t="shared" si="98"/>
        <v>0.21299614107898568</v>
      </c>
      <c r="M126" s="8">
        <f t="shared" si="99"/>
        <v>8.2319881871258771E-2</v>
      </c>
    </row>
    <row r="127" spans="1:13" x14ac:dyDescent="0.25">
      <c r="A127" s="4">
        <v>42156</v>
      </c>
      <c r="B127" s="13">
        <f>'Lingots TA6V'!D127</f>
        <v>19.014847499999998</v>
      </c>
      <c r="C127" s="13">
        <f>Massifs!D164</f>
        <v>7.0686</v>
      </c>
      <c r="D127" s="13">
        <f>Copeaux!D167</f>
        <v>4.5331999999999999</v>
      </c>
      <c r="E127" s="13">
        <f>'Copeaux pour Ferro Ti'!D133</f>
        <v>1.2677</v>
      </c>
      <c r="F127" s="13">
        <f>'Ferro Titanium'!D147</f>
        <v>5.6493000000000002</v>
      </c>
      <c r="G127" s="13">
        <f>Eponges!D99</f>
        <v>9.25</v>
      </c>
      <c r="H127" s="13">
        <f>'TiO2'!D98</f>
        <v>3.8424999999999998</v>
      </c>
      <c r="I127" s="8">
        <f t="shared" ref="I127:I129" si="100">C127/B127</f>
        <v>0.37174108285643631</v>
      </c>
      <c r="J127" s="15">
        <f t="shared" ref="J127:J129" si="101">AVERAGE(I116:I127)</f>
        <v>0.35646151864571446</v>
      </c>
      <c r="K127" s="8">
        <f t="shared" ref="K127:K129" si="102">D127/B127</f>
        <v>0.2384031741511469</v>
      </c>
      <c r="L127" s="15">
        <f t="shared" ref="L127:L129" si="103">AVERAGE(K116:K127)</f>
        <v>0.21576039844214723</v>
      </c>
      <c r="M127" s="8">
        <f t="shared" ref="M127:M129" si="104">E127/B127</f>
        <v>6.6668954352644694E-2</v>
      </c>
    </row>
    <row r="128" spans="1:13" x14ac:dyDescent="0.25">
      <c r="A128" s="4">
        <v>42186</v>
      </c>
      <c r="B128" s="13">
        <f>'Lingots TA6V'!D128</f>
        <v>19.014847499999998</v>
      </c>
      <c r="C128" s="13">
        <f>Massifs!D165</f>
        <v>7.2531999999999996</v>
      </c>
      <c r="D128" s="13">
        <f>Copeaux!D168</f>
        <v>4.7179000000000002</v>
      </c>
      <c r="E128" s="13">
        <f>'Copeaux pour Ferro Ti'!D134</f>
        <v>1.2345999999999999</v>
      </c>
      <c r="F128" s="13">
        <f>'Ferro Titanium'!D148</f>
        <v>5.5997000000000003</v>
      </c>
      <c r="G128" s="13">
        <f>Eponges!D100</f>
        <v>9.15</v>
      </c>
      <c r="H128" s="13">
        <f>'TiO2'!D99</f>
        <v>3.9388000000000001</v>
      </c>
      <c r="I128" s="8">
        <f t="shared" si="100"/>
        <v>0.38144928588041532</v>
      </c>
      <c r="J128" s="15">
        <f t="shared" si="101"/>
        <v>0.35878036010193265</v>
      </c>
      <c r="K128" s="8">
        <f t="shared" si="102"/>
        <v>0.24811663622335128</v>
      </c>
      <c r="L128" s="15">
        <f t="shared" si="103"/>
        <v>0.2195285722337067</v>
      </c>
      <c r="M128" s="8">
        <f t="shared" si="104"/>
        <v>6.4928209390056904E-2</v>
      </c>
    </row>
    <row r="129" spans="1:13" x14ac:dyDescent="0.25">
      <c r="A129" s="4">
        <v>42217</v>
      </c>
      <c r="B129" s="13">
        <f>'Lingots TA6V'!D129</f>
        <v>18.7393</v>
      </c>
      <c r="C129" s="13">
        <f>Massifs!D166</f>
        <v>7.2751999999999999</v>
      </c>
      <c r="D129" s="13">
        <f>Copeaux!D169</f>
        <v>4.7398999999999996</v>
      </c>
      <c r="E129" s="13">
        <f>'Copeaux pour Ferro Ti'!D135</f>
        <v>1.1988000000000001</v>
      </c>
      <c r="F129" s="13">
        <f>'Ferro Titanium'!D149</f>
        <v>5.4288999999999996</v>
      </c>
      <c r="G129" s="13">
        <f>Eponges!D101</f>
        <v>9.15</v>
      </c>
      <c r="H129" s="13">
        <f>'TiO2'!D100</f>
        <v>3.8877000000000002</v>
      </c>
      <c r="I129" s="8">
        <f t="shared" si="100"/>
        <v>0.38823221785232104</v>
      </c>
      <c r="J129" s="15">
        <f t="shared" si="101"/>
        <v>0.36166444588914298</v>
      </c>
      <c r="K129" s="8">
        <f t="shared" si="102"/>
        <v>0.25293901052867501</v>
      </c>
      <c r="L129" s="15">
        <f t="shared" si="103"/>
        <v>0.2236986105507098</v>
      </c>
      <c r="M129" s="8">
        <f t="shared" si="104"/>
        <v>6.3972506977315061E-2</v>
      </c>
    </row>
    <row r="130" spans="1:13" x14ac:dyDescent="0.25">
      <c r="A130" s="4">
        <v>42248</v>
      </c>
      <c r="B130" s="13">
        <f>'Lingots TA6V'!D130</f>
        <v>18.7393</v>
      </c>
      <c r="C130" s="13">
        <f>Massifs!D167</f>
        <v>7.2751999999999999</v>
      </c>
      <c r="D130" s="13">
        <f>Copeaux!D170</f>
        <v>4.7949999999999999</v>
      </c>
      <c r="E130" s="13">
        <f>'Copeaux pour Ferro Ti'!D136</f>
        <v>1.0471999999999999</v>
      </c>
      <c r="F130" s="13">
        <f>'Ferro Titanium'!D150</f>
        <v>4.8776999999999999</v>
      </c>
      <c r="G130" s="13">
        <f>Eponges!D102</f>
        <v>9.15</v>
      </c>
      <c r="H130" s="13">
        <f>'TiO2'!D101</f>
        <v>3.7894000000000001</v>
      </c>
      <c r="I130" s="8">
        <f t="shared" ref="I130:I132" si="105">C130/B130</f>
        <v>0.38823221785232104</v>
      </c>
      <c r="J130" s="15">
        <f t="shared" ref="J130:J132" si="106">AVERAGE(I119:I130)</f>
        <v>0.36454853167635332</v>
      </c>
      <c r="K130" s="8">
        <f t="shared" ref="K130:K132" si="107">D130/B130</f>
        <v>0.25587935515200672</v>
      </c>
      <c r="L130" s="15">
        <f t="shared" ref="L130:L132" si="108">AVERAGE(K119:K130)</f>
        <v>0.22805329111289394</v>
      </c>
      <c r="M130" s="8">
        <f t="shared" ref="M130:M132" si="109">E130/B130</f>
        <v>5.5882556979182783E-2</v>
      </c>
    </row>
    <row r="131" spans="1:13" x14ac:dyDescent="0.25">
      <c r="A131" s="4">
        <v>42278</v>
      </c>
      <c r="B131" s="13">
        <f>'Lingots TA6V'!D131</f>
        <v>18.7393</v>
      </c>
      <c r="C131" s="13">
        <f>Massifs!D168</f>
        <v>7.2312000000000003</v>
      </c>
      <c r="D131" s="13">
        <f>Copeaux!D171</f>
        <v>4.7398999999999996</v>
      </c>
      <c r="E131" s="13">
        <f>'Copeaux pour Ferro Ti'!D137</f>
        <v>0.91490000000000005</v>
      </c>
      <c r="F131" s="13">
        <f>'Ferro Titanium'!D151</f>
        <v>4.5084</v>
      </c>
      <c r="G131" s="13">
        <f>Eponges!D103</f>
        <v>9.0500000000000007</v>
      </c>
      <c r="H131" s="13">
        <f>'TiO2'!D102</f>
        <v>3.8544</v>
      </c>
      <c r="I131" s="8">
        <f t="shared" si="105"/>
        <v>0.38588421125655709</v>
      </c>
      <c r="J131" s="15">
        <f t="shared" si="106"/>
        <v>0.36723695024724995</v>
      </c>
      <c r="K131" s="8">
        <f t="shared" si="107"/>
        <v>0.25293901052867501</v>
      </c>
      <c r="L131" s="15">
        <f t="shared" si="108"/>
        <v>0.23198178353617724</v>
      </c>
      <c r="M131" s="8">
        <f t="shared" si="109"/>
        <v>4.8822528056010631E-2</v>
      </c>
    </row>
    <row r="132" spans="1:13" x14ac:dyDescent="0.25">
      <c r="A132" s="4">
        <v>42309</v>
      </c>
      <c r="B132" s="13">
        <f>'Lingots TA6V'!D132</f>
        <v>18.7393</v>
      </c>
      <c r="C132" s="13">
        <f>Massifs!D169</f>
        <v>7.0548000000000002</v>
      </c>
      <c r="D132" s="13">
        <f>Copeaux!D172</f>
        <v>4.5194999999999999</v>
      </c>
      <c r="E132" s="13">
        <f>'Copeaux pour Ferro Ti'!D138</f>
        <v>0.74409999999999998</v>
      </c>
      <c r="F132" s="13">
        <f>'Ferro Titanium'!D152</f>
        <v>3.9186999999999999</v>
      </c>
      <c r="G132" s="13">
        <f>Eponges!D104</f>
        <v>9.0500000000000007</v>
      </c>
      <c r="H132" s="13">
        <f>'TiO2'!D103</f>
        <v>3.7806000000000002</v>
      </c>
      <c r="I132" s="8">
        <f t="shared" si="105"/>
        <v>0.37647083935899422</v>
      </c>
      <c r="J132" s="15">
        <f t="shared" si="106"/>
        <v>0.36914092116001634</v>
      </c>
      <c r="K132" s="8">
        <f t="shared" si="107"/>
        <v>0.24117763203534817</v>
      </c>
      <c r="L132" s="15">
        <f t="shared" si="108"/>
        <v>0.234447069297577</v>
      </c>
      <c r="M132" s="8">
        <f t="shared" si="109"/>
        <v>3.9707993361544985E-2</v>
      </c>
    </row>
    <row r="133" spans="1:13" x14ac:dyDescent="0.25">
      <c r="A133" s="4">
        <v>42339</v>
      </c>
      <c r="B133" s="13">
        <f>'Lingots TA6V'!D133</f>
        <v>18.188099999999999</v>
      </c>
      <c r="C133" s="13">
        <f>Massifs!D170</f>
        <v>7.0548000000000002</v>
      </c>
      <c r="D133" s="13">
        <f>Copeaux!D173</f>
        <v>4.3211000000000004</v>
      </c>
      <c r="E133" s="13">
        <f>'Copeaux pour Ferro Ti'!D139</f>
        <v>0.61729999999999996</v>
      </c>
      <c r="F133" s="13">
        <f>'Ferro Titanium'!D153</f>
        <v>3.8580999999999999</v>
      </c>
      <c r="G133" s="13">
        <f>Eponges!D105</f>
        <v>9.0500000000000007</v>
      </c>
      <c r="H133" s="13">
        <f>'TiO2'!D104</f>
        <v>3.6680000000000001</v>
      </c>
      <c r="I133" s="8">
        <f t="shared" ref="I133:I134" si="110">C133/B133</f>
        <v>0.38787998746433111</v>
      </c>
      <c r="J133" s="15">
        <f t="shared" ref="J133:J134" si="111">AVERAGE(I122:I133)</f>
        <v>0.37199565441489429</v>
      </c>
      <c r="K133" s="8">
        <f t="shared" ref="K133:K134" si="112">D133/B133</f>
        <v>0.23757841665704504</v>
      </c>
      <c r="L133" s="15">
        <f t="shared" ref="L133:L134" si="113">AVERAGE(K122:K133)</f>
        <v>0.2363708745503984</v>
      </c>
      <c r="M133" s="8">
        <f t="shared" ref="M133:M134" si="114">E133/B133</f>
        <v>3.3939773808149283E-2</v>
      </c>
    </row>
    <row r="134" spans="1:13" x14ac:dyDescent="0.25">
      <c r="A134" s="4">
        <v>42370</v>
      </c>
      <c r="B134" s="13">
        <f>'Lingots TA6V'!D134</f>
        <v>18.188099999999999</v>
      </c>
      <c r="C134" s="13">
        <f>Massifs!D171</f>
        <v>6.6965000000000003</v>
      </c>
      <c r="D134" s="13">
        <f>Copeaux!D174</f>
        <v>3.7479</v>
      </c>
      <c r="E134" s="13">
        <f>'Copeaux pour Ferro Ti'!D140</f>
        <v>0.55120000000000002</v>
      </c>
      <c r="F134" s="13">
        <f>'Ferro Titanium'!D154</f>
        <v>3.7892000000000001</v>
      </c>
      <c r="G134" s="13">
        <f>Eponges!D106</f>
        <v>8.9250000000000007</v>
      </c>
      <c r="H134" s="13">
        <f>'TiO2'!D105</f>
        <v>3.6749999999999998</v>
      </c>
      <c r="I134" s="8">
        <f t="shared" si="110"/>
        <v>0.36818029370852373</v>
      </c>
      <c r="J134" s="15">
        <f t="shared" si="111"/>
        <v>0.37320874652345482</v>
      </c>
      <c r="K134" s="8">
        <f t="shared" si="112"/>
        <v>0.20606330512807827</v>
      </c>
      <c r="L134" s="15">
        <f t="shared" si="113"/>
        <v>0.23566862648852804</v>
      </c>
      <c r="M134" s="8">
        <f t="shared" si="114"/>
        <v>3.0305529439578628E-2</v>
      </c>
    </row>
    <row r="135" spans="1:13" x14ac:dyDescent="0.25">
      <c r="A135" s="4">
        <v>42401</v>
      </c>
      <c r="B135" s="13">
        <f>'Lingots TA6V'!D135</f>
        <v>18.188099999999999</v>
      </c>
      <c r="C135" s="13">
        <f>Massifs!D172</f>
        <v>6.4898999999999996</v>
      </c>
      <c r="D135" s="13">
        <f>Copeaux!D175</f>
        <v>3.6101000000000001</v>
      </c>
      <c r="E135" s="13">
        <f>'Copeaux pour Ferro Ti'!D141</f>
        <v>0.55120000000000002</v>
      </c>
      <c r="F135" s="13">
        <f>'Ferro Titanium'!D155</f>
        <v>3.8029999999999999</v>
      </c>
      <c r="G135" s="13">
        <f>Eponges!D107</f>
        <v>8.8000000000000007</v>
      </c>
      <c r="H135" s="13">
        <f>'TiO2'!D106</f>
        <v>3.7724000000000002</v>
      </c>
      <c r="I135" s="8">
        <f t="shared" ref="I135" si="115">C135/B135</f>
        <v>0.35682121826908803</v>
      </c>
      <c r="J135" s="15">
        <f t="shared" ref="J135" si="116">AVERAGE(I124:I135)</f>
        <v>0.37341473051460922</v>
      </c>
      <c r="K135" s="8">
        <f t="shared" ref="K135" si="117">D135/B135</f>
        <v>0.19848692276818361</v>
      </c>
      <c r="L135" s="15">
        <f t="shared" ref="L135" si="118">AVERAGE(K124:K135)</f>
        <v>0.23403305621106149</v>
      </c>
      <c r="M135" s="8">
        <f t="shared" ref="M135" si="119">E135/B135</f>
        <v>3.0305529439578628E-2</v>
      </c>
    </row>
    <row r="136" spans="1:13" x14ac:dyDescent="0.25">
      <c r="A136" s="4">
        <v>42430</v>
      </c>
      <c r="B136" s="13">
        <f>'Lingots TA6V'!D136</f>
        <v>18.188099999999999</v>
      </c>
      <c r="C136" s="13">
        <f>Massifs!D173</f>
        <v>6.0848000000000004</v>
      </c>
      <c r="D136" s="13">
        <f>Copeaux!D176</f>
        <v>3.2627999999999999</v>
      </c>
      <c r="E136" s="13">
        <f>'Copeaux pour Ferro Ti'!D142</f>
        <v>0.55120000000000002</v>
      </c>
      <c r="F136" s="13">
        <f>'Ferro Titanium'!D156</f>
        <v>3.7147999999999999</v>
      </c>
      <c r="G136" s="13">
        <f>Eponges!D108</f>
        <v>8.65</v>
      </c>
      <c r="H136" s="13">
        <f>'TiO2'!D107</f>
        <v>3.9195000000000002</v>
      </c>
      <c r="I136" s="8">
        <f t="shared" ref="I136:I152" si="120">C136/B136</f>
        <v>0.33454841352312781</v>
      </c>
      <c r="J136" s="15">
        <f t="shared" ref="J136:J152" si="121">AVERAGE(I125:I136)</f>
        <v>0.3715231694792534</v>
      </c>
      <c r="K136" s="8">
        <f t="shared" ref="K136:K152" si="122">D136/B136</f>
        <v>0.17939202005707028</v>
      </c>
      <c r="L136" s="15">
        <f t="shared" ref="L136:L152" si="123">AVERAGE(K125:K136)</f>
        <v>0.23026237080369816</v>
      </c>
      <c r="M136" s="8">
        <f t="shared" ref="M136:M152" si="124">E136/B136</f>
        <v>3.0305529439578628E-2</v>
      </c>
    </row>
    <row r="137" spans="1:13" x14ac:dyDescent="0.25">
      <c r="A137" s="4">
        <v>42461</v>
      </c>
      <c r="B137" s="13">
        <f>'Lingots TA6V'!D137</f>
        <v>17.911999999999999</v>
      </c>
      <c r="C137" s="13">
        <f>Massifs!D174</f>
        <v>5.3461999999999996</v>
      </c>
      <c r="D137" s="13">
        <f>Copeaux!D177</f>
        <v>2.6318000000000001</v>
      </c>
      <c r="E137" s="13">
        <f>'Copeaux pour Ferro Ti'!D143</f>
        <v>0.55120000000000002</v>
      </c>
      <c r="F137" s="13">
        <f>'Ferro Titanium'!D157</f>
        <v>3.5825</v>
      </c>
      <c r="G137" s="13">
        <f>Eponges!D109</f>
        <v>8.3249999999999993</v>
      </c>
      <c r="H137" s="13">
        <f>'TiO2'!D108</f>
        <v>4.0007000000000001</v>
      </c>
      <c r="I137" s="8">
        <f t="shared" si="120"/>
        <v>0.29847029924073248</v>
      </c>
      <c r="J137" s="15">
        <f t="shared" si="121"/>
        <v>0.36644410001060929</v>
      </c>
      <c r="K137" s="8">
        <f t="shared" si="122"/>
        <v>0.14692943278249221</v>
      </c>
      <c r="L137" s="15">
        <f t="shared" si="123"/>
        <v>0.22366594993495595</v>
      </c>
      <c r="M137" s="8">
        <f t="shared" si="124"/>
        <v>3.0772666368914698E-2</v>
      </c>
    </row>
    <row r="138" spans="1:13" x14ac:dyDescent="0.25">
      <c r="A138" s="4">
        <v>42491</v>
      </c>
      <c r="B138" s="13">
        <f>'Lingots TA6V'!D138</f>
        <v>17.912500000000001</v>
      </c>
      <c r="C138" s="13">
        <f>Massifs!D175</f>
        <v>5.2911000000000001</v>
      </c>
      <c r="D138" s="13">
        <f>Copeaux!D178</f>
        <v>2.2046000000000001</v>
      </c>
      <c r="E138" s="13">
        <f>'Copeaux pour Ferro Ti'!D144</f>
        <v>0.60629999999999995</v>
      </c>
      <c r="F138" s="13">
        <f>'Ferro Titanium'!D158</f>
        <v>3.7147999999999999</v>
      </c>
      <c r="G138" s="13">
        <f>Eponges!D110</f>
        <v>7.95</v>
      </c>
      <c r="H138" s="13">
        <f>'TiO2'!D109</f>
        <v>3.9870000000000001</v>
      </c>
      <c r="I138" s="8">
        <f t="shared" si="120"/>
        <v>0.29538590369853451</v>
      </c>
      <c r="J138" s="15">
        <f t="shared" si="121"/>
        <v>0.36110799758011525</v>
      </c>
      <c r="K138" s="8">
        <f t="shared" si="122"/>
        <v>0.12307606420097697</v>
      </c>
      <c r="L138" s="15">
        <f t="shared" si="123"/>
        <v>0.21508174835108748</v>
      </c>
      <c r="M138" s="8">
        <f t="shared" si="124"/>
        <v>3.3847871598046052E-2</v>
      </c>
    </row>
    <row r="139" spans="1:13" x14ac:dyDescent="0.25">
      <c r="A139" s="4">
        <v>42522</v>
      </c>
      <c r="B139" s="13">
        <f>'Lingots TA6V'!D139</f>
        <v>17.913</v>
      </c>
      <c r="C139" s="13">
        <f>Massifs!D176</f>
        <v>5.2911000000000001</v>
      </c>
      <c r="D139" s="13">
        <f>Copeaux!D179</f>
        <v>2.0943999999999998</v>
      </c>
      <c r="E139" s="13">
        <f>'Copeaux pour Ferro Ti'!D145</f>
        <v>0.72750000000000004</v>
      </c>
      <c r="F139" s="13">
        <f>'Ferro Titanium'!D159</f>
        <v>3.9022000000000001</v>
      </c>
      <c r="G139" s="13">
        <f>Eponges!D111</f>
        <v>7.9</v>
      </c>
      <c r="H139" s="13">
        <f>'TiO2'!D110</f>
        <v>3.7610000000000001</v>
      </c>
      <c r="I139" s="8">
        <f t="shared" si="120"/>
        <v>0.29537765868363758</v>
      </c>
      <c r="J139" s="15">
        <f t="shared" si="121"/>
        <v>0.3547443788990487</v>
      </c>
      <c r="K139" s="8">
        <f t="shared" si="122"/>
        <v>0.11692067213755372</v>
      </c>
      <c r="L139" s="15">
        <f t="shared" si="123"/>
        <v>0.20495820651662136</v>
      </c>
      <c r="M139" s="8">
        <f t="shared" si="124"/>
        <v>4.0612962652821973E-2</v>
      </c>
    </row>
    <row r="140" spans="1:13" x14ac:dyDescent="0.25">
      <c r="A140" s="4">
        <v>42552</v>
      </c>
      <c r="B140" s="13">
        <f>'Lingots TA6V'!D140</f>
        <v>17.912500000000001</v>
      </c>
      <c r="C140" s="13">
        <f>Massifs!D177</f>
        <v>5.0293000000000001</v>
      </c>
      <c r="D140" s="13">
        <f>Copeaux!D180</f>
        <v>1.9565999999999999</v>
      </c>
      <c r="E140" s="13">
        <f>'Copeaux pour Ferro Ti'!D146</f>
        <v>0.74409999999999998</v>
      </c>
      <c r="F140" s="13">
        <f>'Ferro Titanium'!D160</f>
        <v>4.0262000000000002</v>
      </c>
      <c r="G140" s="13">
        <f>Eponges!D112</f>
        <v>7.9</v>
      </c>
      <c r="H140" s="13">
        <f>'TiO2'!D111</f>
        <v>3.7223000000000002</v>
      </c>
      <c r="I140" s="8">
        <f t="shared" si="120"/>
        <v>0.28077041172365663</v>
      </c>
      <c r="J140" s="15">
        <f t="shared" si="121"/>
        <v>0.34635447271931885</v>
      </c>
      <c r="K140" s="8">
        <f t="shared" si="122"/>
        <v>0.10923098394975574</v>
      </c>
      <c r="L140" s="15">
        <f t="shared" si="123"/>
        <v>0.19338440216048838</v>
      </c>
      <c r="M140" s="8">
        <f t="shared" si="124"/>
        <v>4.1540823447313323E-2</v>
      </c>
    </row>
    <row r="141" spans="1:13" x14ac:dyDescent="0.25">
      <c r="A141" s="4">
        <v>42583</v>
      </c>
      <c r="B141" s="13">
        <f>'Lingots TA6V'!D141</f>
        <v>17.3614</v>
      </c>
      <c r="C141" s="13">
        <f>Massifs!D178</f>
        <v>4.5469999999999997</v>
      </c>
      <c r="D141" s="13">
        <f>Copeaux!D181</f>
        <v>1.7637</v>
      </c>
      <c r="E141" s="13">
        <f>'Copeaux pour Ferro Ti'!D147</f>
        <v>0.74409999999999998</v>
      </c>
      <c r="F141" s="13">
        <f>'Ferro Titanium'!D161</f>
        <v>3.9049</v>
      </c>
      <c r="G141" s="13">
        <f>Eponges!D113</f>
        <v>7.9</v>
      </c>
      <c r="H141" s="13">
        <f>'TiO2'!D112</f>
        <v>3.7317999999999998</v>
      </c>
      <c r="I141" s="8">
        <f t="shared" si="120"/>
        <v>0.26190284193671015</v>
      </c>
      <c r="J141" s="15">
        <f t="shared" si="121"/>
        <v>0.33582702472635123</v>
      </c>
      <c r="K141" s="8">
        <f t="shared" si="122"/>
        <v>0.10158742958517171</v>
      </c>
      <c r="L141" s="15">
        <f t="shared" si="123"/>
        <v>0.18077177041519643</v>
      </c>
      <c r="M141" s="8">
        <f t="shared" si="124"/>
        <v>4.2859446818804936E-2</v>
      </c>
    </row>
    <row r="142" spans="1:13" x14ac:dyDescent="0.25">
      <c r="A142" s="4">
        <v>42614</v>
      </c>
      <c r="B142" s="13">
        <f>'Lingots TA6V'!D142</f>
        <v>17.3614</v>
      </c>
      <c r="C142" s="13">
        <f>Massifs!D179</f>
        <v>4.0124000000000004</v>
      </c>
      <c r="D142" s="13">
        <f>Copeaux!D182</f>
        <v>1.5431999999999999</v>
      </c>
      <c r="E142" s="13">
        <f>'Copeaux pour Ferro Ti'!D148</f>
        <v>0.59519999999999995</v>
      </c>
      <c r="F142" s="13">
        <f>'Ferro Titanium'!D162</f>
        <v>3.9176000000000002</v>
      </c>
      <c r="G142" s="13">
        <f>Eponges!D114</f>
        <v>7.9</v>
      </c>
      <c r="H142" s="13">
        <f>'TiO2'!D113</f>
        <v>3.7317999999999998</v>
      </c>
      <c r="I142" s="8">
        <f t="shared" si="120"/>
        <v>0.23111039432303848</v>
      </c>
      <c r="J142" s="15">
        <f t="shared" si="121"/>
        <v>0.32273353943224431</v>
      </c>
      <c r="K142" s="8">
        <f t="shared" si="122"/>
        <v>8.8886840922967031E-2</v>
      </c>
      <c r="L142" s="15">
        <f t="shared" si="123"/>
        <v>0.16685572756277647</v>
      </c>
      <c r="M142" s="8">
        <f t="shared" si="124"/>
        <v>3.4282949531719793E-2</v>
      </c>
    </row>
    <row r="143" spans="1:13" x14ac:dyDescent="0.25">
      <c r="A143" s="4">
        <v>42644</v>
      </c>
      <c r="B143" s="13">
        <f>'Lingots TA6V'!D143</f>
        <v>17.085799999999999</v>
      </c>
      <c r="C143" s="13">
        <f>Massifs!D180</f>
        <v>3.8856000000000002</v>
      </c>
      <c r="D143" s="13">
        <f>Copeaux!D183</f>
        <v>1.4054</v>
      </c>
      <c r="E143" s="13">
        <f>'Copeaux pour Ferro Ti'!D149</f>
        <v>0.59250000000000003</v>
      </c>
      <c r="F143" s="13">
        <f>'Ferro Titanium'!D163</f>
        <v>3.7947000000000002</v>
      </c>
      <c r="G143" s="13">
        <f>Eponges!D115</f>
        <v>7.9</v>
      </c>
      <c r="H143" s="13">
        <f>'TiO2'!D114</f>
        <v>3.7317999999999998</v>
      </c>
      <c r="I143" s="8">
        <f t="shared" si="120"/>
        <v>0.22741691931311384</v>
      </c>
      <c r="J143" s="15">
        <f t="shared" si="121"/>
        <v>0.30952793177029075</v>
      </c>
      <c r="K143" s="8">
        <f t="shared" si="122"/>
        <v>8.225544019009938E-2</v>
      </c>
      <c r="L143" s="15">
        <f t="shared" si="123"/>
        <v>0.15263209670122851</v>
      </c>
      <c r="M143" s="8">
        <f t="shared" si="124"/>
        <v>3.4677919675988253E-2</v>
      </c>
    </row>
    <row r="144" spans="1:13" x14ac:dyDescent="0.25">
      <c r="A144" s="4">
        <v>42675</v>
      </c>
      <c r="B144" s="13">
        <f>'Lingots TA6V'!D144</f>
        <v>17.085799999999999</v>
      </c>
      <c r="C144" s="13">
        <f>Massifs!D181</f>
        <v>3.5548999999999999</v>
      </c>
      <c r="D144" s="13">
        <f>Copeaux!D184</f>
        <v>1.1850000000000001</v>
      </c>
      <c r="E144" s="13">
        <f>'Copeaux pour Ferro Ti'!D150</f>
        <v>0.48230000000000001</v>
      </c>
      <c r="F144" s="13">
        <f>'Ferro Titanium'!D164</f>
        <v>3.6597</v>
      </c>
      <c r="G144" s="13">
        <f>Eponges!D116</f>
        <v>7.9</v>
      </c>
      <c r="H144" s="13">
        <f>'TiO2'!D115</f>
        <v>3.7317999999999998</v>
      </c>
      <c r="I144" s="8">
        <f t="shared" si="120"/>
        <v>0.20806166524248207</v>
      </c>
      <c r="J144" s="15">
        <f t="shared" si="121"/>
        <v>0.29549383392724804</v>
      </c>
      <c r="K144" s="8">
        <f t="shared" si="122"/>
        <v>6.9355839351976506E-2</v>
      </c>
      <c r="L144" s="15">
        <f t="shared" si="123"/>
        <v>0.13831361397761421</v>
      </c>
      <c r="M144" s="8">
        <f t="shared" si="124"/>
        <v>2.8228119256926806E-2</v>
      </c>
    </row>
    <row r="145" spans="1:13" x14ac:dyDescent="0.25">
      <c r="A145" s="4">
        <v>42705</v>
      </c>
      <c r="B145" s="13">
        <f>'Lingots TA6V'!D145</f>
        <v>17.637</v>
      </c>
      <c r="C145" s="13">
        <f>Massifs!D182</f>
        <v>3.4171999999999998</v>
      </c>
      <c r="D145" s="13">
        <f>Copeaux!D185</f>
        <v>1.2345999999999999</v>
      </c>
      <c r="E145" s="13">
        <f>'Copeaux pour Ferro Ti'!D151</f>
        <v>0.4299</v>
      </c>
      <c r="F145" s="13">
        <f>'Ferro Titanium'!D165</f>
        <v>3.6926999999999999</v>
      </c>
      <c r="G145" s="13">
        <f>Eponges!D117</f>
        <v>7.9</v>
      </c>
      <c r="H145" s="13">
        <f>'TiO2'!D116</f>
        <v>3.7317999999999998</v>
      </c>
      <c r="I145" s="8">
        <f t="shared" si="120"/>
        <v>0.19375177184328399</v>
      </c>
      <c r="J145" s="15">
        <f t="shared" si="121"/>
        <v>0.27931648262549413</v>
      </c>
      <c r="K145" s="8">
        <f t="shared" si="122"/>
        <v>7.0000566989850882E-2</v>
      </c>
      <c r="L145" s="15">
        <f t="shared" si="123"/>
        <v>0.12434879317201471</v>
      </c>
      <c r="M145" s="8">
        <f t="shared" si="124"/>
        <v>2.437489368940296E-2</v>
      </c>
    </row>
    <row r="146" spans="1:13" x14ac:dyDescent="0.25">
      <c r="A146" s="4">
        <v>42736</v>
      </c>
      <c r="B146" s="13">
        <f>'Lingots TA6V'!D146</f>
        <v>18.188099999999999</v>
      </c>
      <c r="C146" s="13">
        <f>Massifs!D183</f>
        <v>3.4998</v>
      </c>
      <c r="D146" s="13">
        <f>Copeaux!D186</f>
        <v>1.6535</v>
      </c>
      <c r="E146" s="13">
        <f>'Copeaux pour Ferro Ti'!D152</f>
        <v>0.63380000000000003</v>
      </c>
      <c r="F146" s="13">
        <f>'Ferro Titanium'!D166</f>
        <v>3.7092999999999998</v>
      </c>
      <c r="G146" s="13">
        <f>Eponges!D118</f>
        <v>7.9</v>
      </c>
      <c r="H146" s="13">
        <f>'TiO2'!D117</f>
        <v>3.7317999999999998</v>
      </c>
      <c r="I146" s="8">
        <f t="shared" si="120"/>
        <v>0.19242251802002411</v>
      </c>
      <c r="J146" s="15">
        <f t="shared" si="121"/>
        <v>0.26467000131811919</v>
      </c>
      <c r="K146" s="8">
        <f t="shared" si="122"/>
        <v>9.0911090218329577E-2</v>
      </c>
      <c r="L146" s="15">
        <f t="shared" si="123"/>
        <v>0.11475277526286898</v>
      </c>
      <c r="M146" s="8">
        <f t="shared" si="124"/>
        <v>3.4846960375190375E-2</v>
      </c>
    </row>
    <row r="147" spans="1:13" x14ac:dyDescent="0.25">
      <c r="A147" s="4">
        <v>42767</v>
      </c>
      <c r="B147" s="13">
        <f>'Lingots TA6V'!D147</f>
        <v>18.463999999999999</v>
      </c>
      <c r="C147" s="13">
        <f>Massifs!D184</f>
        <v>3.7616000000000001</v>
      </c>
      <c r="D147" s="13">
        <f>Copeaux!D187</f>
        <v>1.8464</v>
      </c>
      <c r="E147" s="13">
        <f>'Copeaux pour Ferro Ti'!D153</f>
        <v>0.77710000000000001</v>
      </c>
      <c r="F147" s="13">
        <f>'Ferro Titanium'!D167</f>
        <v>3.8856000000000002</v>
      </c>
      <c r="G147" s="13">
        <f>Eponges!D119</f>
        <v>7.9</v>
      </c>
      <c r="H147" s="13">
        <f>'TiO2'!D118</f>
        <v>3.7317999999999998</v>
      </c>
      <c r="I147" s="8">
        <f t="shared" si="120"/>
        <v>0.20372616984402081</v>
      </c>
      <c r="J147" s="15">
        <f t="shared" si="121"/>
        <v>0.25191208061603027</v>
      </c>
      <c r="K147" s="8">
        <f t="shared" si="122"/>
        <v>0.1</v>
      </c>
      <c r="L147" s="15">
        <f t="shared" si="123"/>
        <v>0.10654553169885368</v>
      </c>
      <c r="M147" s="8">
        <f t="shared" si="124"/>
        <v>4.2087305025996537E-2</v>
      </c>
    </row>
    <row r="148" spans="1:13" x14ac:dyDescent="0.25">
      <c r="A148" s="4">
        <v>42795</v>
      </c>
      <c r="B148" s="13">
        <f>'Lingots TA6V'!D148</f>
        <v>18.463999999999999</v>
      </c>
      <c r="C148" s="13">
        <f>Massifs!D185</f>
        <v>4.0674999999999999</v>
      </c>
      <c r="D148" s="13">
        <f>Copeaux!D188</f>
        <v>2.1164000000000001</v>
      </c>
      <c r="E148" s="13">
        <f>'Copeaux pour Ferro Ti'!D154</f>
        <v>0.8488</v>
      </c>
      <c r="F148" s="13">
        <f>'Ferro Titanium'!D168</f>
        <v>4.2130000000000001</v>
      </c>
      <c r="G148" s="13">
        <f>Eponges!D120</f>
        <v>7.9</v>
      </c>
      <c r="H148" s="13">
        <f>'TiO2'!D119</f>
        <v>3.7317999999999998</v>
      </c>
      <c r="I148" s="8">
        <f t="shared" si="120"/>
        <v>0.22029354419410746</v>
      </c>
      <c r="J148" s="15">
        <f t="shared" si="121"/>
        <v>0.24239084150527856</v>
      </c>
      <c r="K148" s="8">
        <f t="shared" si="122"/>
        <v>0.11462305025996535</v>
      </c>
      <c r="L148" s="15">
        <f t="shared" si="123"/>
        <v>0.10114811754909493</v>
      </c>
      <c r="M148" s="8">
        <f t="shared" si="124"/>
        <v>4.5970537261698446E-2</v>
      </c>
    </row>
    <row r="149" spans="1:13" x14ac:dyDescent="0.25">
      <c r="A149" s="4">
        <v>42826</v>
      </c>
      <c r="B149" s="13">
        <f>'Lingots TA6V'!D149</f>
        <v>18.463999999999999</v>
      </c>
      <c r="C149" s="13">
        <f>Massifs!D186</f>
        <v>4.2576999999999998</v>
      </c>
      <c r="D149" s="13">
        <f>Copeaux!D189</f>
        <v>2.2183999999999999</v>
      </c>
      <c r="E149" s="13">
        <f>'Copeaux pour Ferro Ti'!D155</f>
        <v>0.89559999999999995</v>
      </c>
      <c r="F149" s="13">
        <f>'Ferro Titanium'!D169</f>
        <v>4.5250000000000004</v>
      </c>
      <c r="G149" s="13">
        <f>Eponges!D121</f>
        <v>7.9</v>
      </c>
      <c r="H149" s="13">
        <f>'TiO2'!D120</f>
        <v>3.7317999999999998</v>
      </c>
      <c r="I149" s="8">
        <f t="shared" si="120"/>
        <v>0.23059467071057194</v>
      </c>
      <c r="J149" s="15">
        <f t="shared" si="121"/>
        <v>0.23673453912776513</v>
      </c>
      <c r="K149" s="8">
        <f t="shared" si="122"/>
        <v>0.1201473136915078</v>
      </c>
      <c r="L149" s="15">
        <f t="shared" si="123"/>
        <v>9.8916274291512896E-2</v>
      </c>
      <c r="M149" s="8">
        <f t="shared" si="124"/>
        <v>4.8505199306759103E-2</v>
      </c>
    </row>
    <row r="150" spans="1:13" x14ac:dyDescent="0.25">
      <c r="A150" s="4">
        <v>42856</v>
      </c>
      <c r="B150" s="13">
        <f>'Lingots TA6V'!D150</f>
        <v>18.463699999999999</v>
      </c>
      <c r="C150" s="13">
        <f>Massifs!D187</f>
        <v>4.3540999999999999</v>
      </c>
      <c r="D150" s="13">
        <f>Copeaux!D190</f>
        <v>2.1770999999999998</v>
      </c>
      <c r="E150" s="13">
        <f>'Copeaux pour Ferro Ti'!D156</f>
        <v>0.96450000000000002</v>
      </c>
      <c r="F150" s="13">
        <f>'Ferro Titanium'!D170</f>
        <v>4.7481999999999998</v>
      </c>
      <c r="G150" s="13">
        <f>Eponges!D122</f>
        <v>8.7469000000000001</v>
      </c>
      <c r="H150" s="13">
        <f>'TiO2'!D121</f>
        <v>0</v>
      </c>
      <c r="I150" s="8">
        <f t="shared" si="120"/>
        <v>0.2358194728033926</v>
      </c>
      <c r="J150" s="15">
        <f t="shared" si="121"/>
        <v>0.2317706698865033</v>
      </c>
      <c r="K150" s="8">
        <f t="shared" si="122"/>
        <v>0.11791244441796606</v>
      </c>
      <c r="L150" s="15">
        <f t="shared" si="123"/>
        <v>9.8485972642928632E-2</v>
      </c>
      <c r="M150" s="8">
        <f t="shared" si="124"/>
        <v>5.2237633843704133E-2</v>
      </c>
    </row>
    <row r="151" spans="1:13" x14ac:dyDescent="0.25">
      <c r="A151" s="4">
        <v>42887</v>
      </c>
      <c r="B151" s="13">
        <f>'Lingots TA6V'!D151</f>
        <v>18.0779</v>
      </c>
      <c r="C151" s="13">
        <f>Massifs!D188</f>
        <v>4.4775999999999998</v>
      </c>
      <c r="D151" s="13">
        <f>Copeaux!D191</f>
        <v>2.2818000000000001</v>
      </c>
      <c r="E151" s="13">
        <f>'Copeaux pour Ferro Ti'!D157</f>
        <v>1.0250999999999999</v>
      </c>
      <c r="F151" s="13">
        <f>'Ferro Titanium'!D171</f>
        <v>4.7619999999999996</v>
      </c>
      <c r="G151" s="13">
        <f>Eponges!D123</f>
        <v>8.5500000000000007</v>
      </c>
      <c r="H151" s="13">
        <f>'TiO2'!D122</f>
        <v>0</v>
      </c>
      <c r="I151" s="8">
        <f t="shared" si="120"/>
        <v>0.24768363582053224</v>
      </c>
      <c r="J151" s="15">
        <f t="shared" si="121"/>
        <v>0.2277961679812445</v>
      </c>
      <c r="K151" s="8">
        <f t="shared" si="122"/>
        <v>0.12622041276918228</v>
      </c>
      <c r="L151" s="15">
        <f t="shared" si="123"/>
        <v>9.926095102889769E-2</v>
      </c>
      <c r="M151" s="8">
        <f t="shared" si="124"/>
        <v>5.6704595113370462E-2</v>
      </c>
    </row>
    <row r="152" spans="1:13" x14ac:dyDescent="0.25">
      <c r="A152" s="4">
        <v>42917</v>
      </c>
      <c r="B152" s="13">
        <f>'Lingots TA6V'!D152</f>
        <v>18.0779</v>
      </c>
      <c r="C152" s="13">
        <f>Massifs!D189</f>
        <v>4.6296999999999997</v>
      </c>
      <c r="D152" s="13">
        <f>Copeaux!D192</f>
        <v>2.4525999999999999</v>
      </c>
      <c r="E152" s="13">
        <f>'Copeaux pour Ferro Ti'!D158</f>
        <v>0.93700000000000006</v>
      </c>
      <c r="F152" s="13">
        <f>'Ferro Titanium'!D172</f>
        <v>4.8033000000000001</v>
      </c>
      <c r="G152" s="13">
        <f>Eponges!D124</f>
        <v>8.15</v>
      </c>
      <c r="H152" s="13">
        <f>'TiO2'!D123</f>
        <v>0</v>
      </c>
      <c r="I152" s="8">
        <f t="shared" si="120"/>
        <v>0.2560972236819542</v>
      </c>
      <c r="J152" s="15">
        <f t="shared" si="121"/>
        <v>0.22574006897776933</v>
      </c>
      <c r="K152" s="8">
        <f t="shared" si="122"/>
        <v>0.1356684128134352</v>
      </c>
      <c r="L152" s="15">
        <f t="shared" si="123"/>
        <v>0.10146407010087098</v>
      </c>
      <c r="M152" s="8">
        <f t="shared" si="124"/>
        <v>5.1831241460567883E-2</v>
      </c>
    </row>
    <row r="153" spans="1:13" x14ac:dyDescent="0.25">
      <c r="A153" s="4">
        <v>42948</v>
      </c>
      <c r="B153" s="13">
        <f>'Lingots TA6V'!D153</f>
        <v>17.912500000000001</v>
      </c>
      <c r="C153" s="13">
        <f>Massifs!D190</f>
        <v>4.6296999999999997</v>
      </c>
      <c r="D153" s="13">
        <f>Copeaux!D193</f>
        <v>2.5265</v>
      </c>
      <c r="E153" s="13">
        <f>'Copeaux pour Ferro Ti'!D159</f>
        <v>0.90610000000000002</v>
      </c>
      <c r="F153" s="13">
        <f>'Ferro Titanium'!D173</f>
        <v>5.0110999999999999</v>
      </c>
      <c r="G153" s="13">
        <f>Eponges!D125</f>
        <v>8.15</v>
      </c>
      <c r="H153" s="13">
        <f>'TiO2'!D124</f>
        <v>0</v>
      </c>
      <c r="I153" s="8">
        <f t="shared" ref="I153:I166" si="125">C153/B153</f>
        <v>0.25846196789951148</v>
      </c>
      <c r="J153" s="15">
        <f t="shared" ref="J153:J166" si="126">AVERAGE(I142:I153)</f>
        <v>0.22545332947466945</v>
      </c>
      <c r="K153" s="8">
        <f t="shared" ref="K153:K166" si="127">D153/B153</f>
        <v>0.1410467550593161</v>
      </c>
      <c r="L153" s="15">
        <f t="shared" ref="L153:L166" si="128">AVERAGE(K142:K153)</f>
        <v>0.10475234722371635</v>
      </c>
      <c r="M153" s="8">
        <f t="shared" ref="M153:M166" si="129">E153/B153</f>
        <v>5.0584787159804599E-2</v>
      </c>
    </row>
    <row r="154" spans="1:13" x14ac:dyDescent="0.25">
      <c r="A154" s="4">
        <v>42979</v>
      </c>
      <c r="B154" s="13">
        <f>'Lingots TA6V'!D154</f>
        <v>17.912500000000001</v>
      </c>
      <c r="C154" s="13">
        <f>Massifs!D191</f>
        <v>4.7949999999999999</v>
      </c>
      <c r="D154" s="13">
        <f>Copeaux!D194</f>
        <v>2.6455000000000002</v>
      </c>
      <c r="E154" s="13">
        <f>'Copeaux pour Ferro Ti'!D160</f>
        <v>1.1574</v>
      </c>
      <c r="F154" s="13">
        <f>'Ferro Titanium'!D174</f>
        <v>5.5115999999999996</v>
      </c>
      <c r="G154" s="13">
        <f>Eponges!D126</f>
        <v>8.15</v>
      </c>
      <c r="H154" s="13">
        <f>'TiO2'!D125</f>
        <v>0</v>
      </c>
      <c r="I154" s="8">
        <f t="shared" si="125"/>
        <v>0.26769016050244238</v>
      </c>
      <c r="J154" s="15">
        <f t="shared" si="126"/>
        <v>0.22850164332295311</v>
      </c>
      <c r="K154" s="8">
        <f t="shared" si="127"/>
        <v>0.14769016050244244</v>
      </c>
      <c r="L154" s="15">
        <f t="shared" si="128"/>
        <v>0.10965262385533929</v>
      </c>
      <c r="M154" s="8">
        <f t="shared" si="129"/>
        <v>6.4614096301465446E-2</v>
      </c>
    </row>
    <row r="155" spans="1:13" x14ac:dyDescent="0.25">
      <c r="A155" s="4">
        <v>43009</v>
      </c>
      <c r="B155" s="13">
        <f>'Lingots TA6V'!D155</f>
        <v>17.912500000000001</v>
      </c>
      <c r="C155" s="13">
        <f>Massifs!D192</f>
        <v>5.0705999999999998</v>
      </c>
      <c r="D155" s="13">
        <f>Copeaux!D195</f>
        <v>2.6455000000000002</v>
      </c>
      <c r="E155" s="13">
        <f>'Copeaux pour Ferro Ti'!D161</f>
        <v>1.3338000000000001</v>
      </c>
      <c r="F155" s="13">
        <f>'Ferro Titanium'!D175</f>
        <v>6.0407000000000002</v>
      </c>
      <c r="G155" s="13">
        <f>Eponges!D127</f>
        <v>8.15</v>
      </c>
      <c r="H155" s="13">
        <f>'TiO2'!D126</f>
        <v>0</v>
      </c>
      <c r="I155" s="8">
        <f t="shared" si="125"/>
        <v>0.28307606420097692</v>
      </c>
      <c r="J155" s="15">
        <f t="shared" si="126"/>
        <v>0.23313990539694165</v>
      </c>
      <c r="K155" s="8">
        <f t="shared" si="127"/>
        <v>0.14769016050244244</v>
      </c>
      <c r="L155" s="15">
        <f t="shared" si="128"/>
        <v>0.11510551721470123</v>
      </c>
      <c r="M155" s="8">
        <f t="shared" si="129"/>
        <v>7.4461967899511511E-2</v>
      </c>
    </row>
    <row r="156" spans="1:13" x14ac:dyDescent="0.25">
      <c r="A156" s="4">
        <v>43040</v>
      </c>
      <c r="B156" s="13">
        <f>'Lingots TA6V'!D156</f>
        <v>17.912500000000001</v>
      </c>
      <c r="C156" s="13">
        <f>Massifs!D193</f>
        <v>5.2911000000000001</v>
      </c>
      <c r="D156" s="13">
        <f>Copeaux!D196</f>
        <v>2.6455000000000002</v>
      </c>
      <c r="E156" s="13">
        <f>'Copeaux pour Ferro Ti'!D162</f>
        <v>1.2677</v>
      </c>
      <c r="F156" s="13">
        <f>'Ferro Titanium'!D176</f>
        <v>5.6108000000000002</v>
      </c>
      <c r="G156" s="13">
        <f>Eponges!D128</f>
        <v>8.0068000000000001</v>
      </c>
      <c r="H156" s="13">
        <f>'TiO2'!D127</f>
        <v>0</v>
      </c>
      <c r="I156" s="8">
        <f t="shared" si="125"/>
        <v>0.29538590369853451</v>
      </c>
      <c r="J156" s="15">
        <f t="shared" si="126"/>
        <v>0.24041692526827943</v>
      </c>
      <c r="K156" s="8">
        <f t="shared" si="127"/>
        <v>0.14769016050244244</v>
      </c>
      <c r="L156" s="15">
        <f t="shared" si="128"/>
        <v>0.12163337731057337</v>
      </c>
      <c r="M156" s="8">
        <f t="shared" si="129"/>
        <v>7.0771807397069078E-2</v>
      </c>
    </row>
    <row r="157" spans="1:13" x14ac:dyDescent="0.25">
      <c r="A157" s="4">
        <v>43070</v>
      </c>
      <c r="B157" s="13">
        <f>'Lingots TA6V'!D157</f>
        <v>17.912500000000001</v>
      </c>
      <c r="C157" s="13">
        <f>Massifs!D194</f>
        <v>5.2911000000000001</v>
      </c>
      <c r="D157" s="13">
        <f>Copeaux!D197</f>
        <v>2.7557999999999998</v>
      </c>
      <c r="E157" s="13">
        <f>'Copeaux pour Ferro Ti'!D163</f>
        <v>1.3117000000000001</v>
      </c>
      <c r="F157" s="13">
        <f>'Ferro Titanium'!D177</f>
        <v>5.4564000000000004</v>
      </c>
      <c r="G157" s="13">
        <f>Eponges!D129</f>
        <v>8</v>
      </c>
      <c r="H157" s="13">
        <f>'TiO2'!D128</f>
        <v>0</v>
      </c>
      <c r="I157" s="8">
        <f t="shared" si="125"/>
        <v>0.29538590369853451</v>
      </c>
      <c r="J157" s="15">
        <f t="shared" si="126"/>
        <v>0.24888643625621695</v>
      </c>
      <c r="K157" s="8">
        <f t="shared" si="127"/>
        <v>0.15384787159804603</v>
      </c>
      <c r="L157" s="15">
        <f t="shared" si="128"/>
        <v>0.12862065269458964</v>
      </c>
      <c r="M157" s="8">
        <f t="shared" si="129"/>
        <v>7.3228192602930911E-2</v>
      </c>
    </row>
    <row r="158" spans="1:13" x14ac:dyDescent="0.25">
      <c r="A158" s="4">
        <v>43101</v>
      </c>
      <c r="B158" s="13">
        <f>'Lingots TA6V'!D158</f>
        <v>17.912500000000001</v>
      </c>
      <c r="C158" s="13">
        <f>Massifs!D195</f>
        <v>5.4013</v>
      </c>
      <c r="D158" s="13">
        <f>Copeaux!D198</f>
        <v>2.7557999999999998</v>
      </c>
      <c r="E158" s="13">
        <f>'Copeaux pour Ferro Ti'!D164</f>
        <v>1.2456</v>
      </c>
      <c r="F158" s="13">
        <f>'Ferro Titanium'!D178</f>
        <v>5.3461999999999996</v>
      </c>
      <c r="G158" s="13">
        <f>Eponges!D130</f>
        <v>8</v>
      </c>
      <c r="H158" s="13">
        <f>'TiO2'!D129</f>
        <v>0</v>
      </c>
      <c r="I158" s="8">
        <f t="shared" si="125"/>
        <v>0.30153803210048846</v>
      </c>
      <c r="J158" s="15">
        <f t="shared" si="126"/>
        <v>0.25797939576292234</v>
      </c>
      <c r="K158" s="8">
        <f t="shared" si="127"/>
        <v>0.15384787159804603</v>
      </c>
      <c r="L158" s="15">
        <f t="shared" si="128"/>
        <v>0.13386538447623267</v>
      </c>
      <c r="M158" s="8">
        <f t="shared" si="129"/>
        <v>6.9538032100488478E-2</v>
      </c>
    </row>
    <row r="159" spans="1:13" x14ac:dyDescent="0.25">
      <c r="A159" s="4">
        <v>43132</v>
      </c>
      <c r="B159" s="13">
        <f>'Lingots TA6V'!D159</f>
        <v>19.912500000000001</v>
      </c>
      <c r="C159" s="13">
        <f>Massifs!D196</f>
        <v>5.3186999999999998</v>
      </c>
      <c r="D159" s="13">
        <f>Copeaux!D199</f>
        <v>2.7557999999999998</v>
      </c>
      <c r="E159" s="13">
        <f>'Copeaux pour Ferro Ti'!D165</f>
        <v>1.1794</v>
      </c>
      <c r="F159" s="13">
        <f>'Ferro Titanium'!D179</f>
        <v>5.3407</v>
      </c>
      <c r="G159" s="13">
        <f>Eponges!D131</f>
        <v>8.1</v>
      </c>
      <c r="H159" s="13">
        <f>'TiO2'!D130</f>
        <v>0</v>
      </c>
      <c r="I159" s="8">
        <f t="shared" si="125"/>
        <v>0.26710357815442559</v>
      </c>
      <c r="J159" s="15">
        <f t="shared" si="126"/>
        <v>0.26326084645545605</v>
      </c>
      <c r="K159" s="8">
        <f t="shared" si="127"/>
        <v>0.13839548022598869</v>
      </c>
      <c r="L159" s="15">
        <f t="shared" si="128"/>
        <v>0.13706500782839839</v>
      </c>
      <c r="M159" s="8">
        <f t="shared" si="129"/>
        <v>5.9229127432517258E-2</v>
      </c>
    </row>
    <row r="160" spans="1:13" x14ac:dyDescent="0.25">
      <c r="A160" s="4">
        <v>43160</v>
      </c>
      <c r="B160" s="13">
        <f>'Lingots TA6V'!D160</f>
        <v>18.684200000000001</v>
      </c>
      <c r="C160" s="13">
        <f>Massifs!D197</f>
        <v>5.2911000000000001</v>
      </c>
      <c r="D160" s="13">
        <f>Copeaux!D200</f>
        <v>2.7866</v>
      </c>
      <c r="E160" s="13">
        <f>'Copeaux pour Ferro Ti'!D166</f>
        <v>1.1508</v>
      </c>
      <c r="F160" s="13">
        <f>'Ferro Titanium'!D180</f>
        <v>5.1433999999999997</v>
      </c>
      <c r="G160" s="13">
        <f>Eponges!D132</f>
        <v>8.625</v>
      </c>
      <c r="H160" s="13">
        <f>'TiO2'!D131</f>
        <v>0</v>
      </c>
      <c r="I160" s="8">
        <f t="shared" si="125"/>
        <v>0.28318579334410893</v>
      </c>
      <c r="J160" s="15">
        <f t="shared" si="126"/>
        <v>0.26850186721795616</v>
      </c>
      <c r="K160" s="8">
        <f t="shared" si="127"/>
        <v>0.14914205585467935</v>
      </c>
      <c r="L160" s="15">
        <f t="shared" si="128"/>
        <v>0.13994159162795791</v>
      </c>
      <c r="M160" s="8">
        <f t="shared" si="129"/>
        <v>6.1592147375857678E-2</v>
      </c>
    </row>
    <row r="161" spans="1:13" x14ac:dyDescent="0.25">
      <c r="A161" s="4">
        <v>43191</v>
      </c>
      <c r="B161" s="13">
        <f>'Lingots TA6V'!D161</f>
        <v>18.573899999999998</v>
      </c>
      <c r="C161" s="13">
        <f>Massifs!D198</f>
        <v>5.0705999999999998</v>
      </c>
      <c r="D161" s="13">
        <f>Copeaux!D201</f>
        <v>2.7145000000000001</v>
      </c>
      <c r="E161" s="13">
        <f>'Copeaux pour Ferro Ti'!D167</f>
        <v>1.1077999999999999</v>
      </c>
      <c r="F161" s="13">
        <f>'Ferro Titanium'!D181</f>
        <v>5.0651000000000002</v>
      </c>
      <c r="G161" s="13">
        <f>Eponges!D133</f>
        <v>8.625</v>
      </c>
      <c r="H161" s="13">
        <f>'TiO2'!D132</f>
        <v>0</v>
      </c>
      <c r="I161" s="8">
        <f t="shared" si="125"/>
        <v>0.27299597822751281</v>
      </c>
      <c r="J161" s="15">
        <f t="shared" si="126"/>
        <v>0.27203530951103455</v>
      </c>
      <c r="K161" s="8">
        <f t="shared" si="127"/>
        <v>0.14614593596390638</v>
      </c>
      <c r="L161" s="15">
        <f t="shared" si="128"/>
        <v>0.14210814348399112</v>
      </c>
      <c r="M161" s="8">
        <f t="shared" si="129"/>
        <v>5.9642832146183621E-2</v>
      </c>
    </row>
    <row r="162" spans="1:13" x14ac:dyDescent="0.25">
      <c r="A162" s="4">
        <v>43221</v>
      </c>
      <c r="B162" s="13">
        <f>'Lingots TA6V'!D162</f>
        <v>18.904599999999999</v>
      </c>
      <c r="C162" s="13">
        <f>Massifs!D199</f>
        <v>4.9714</v>
      </c>
      <c r="D162" s="13">
        <f>Copeaux!D202</f>
        <v>2.6654</v>
      </c>
      <c r="E162" s="13">
        <f>'Copeaux pour Ferro Ti'!D168</f>
        <v>1.056</v>
      </c>
      <c r="F162" s="13">
        <f>'Ferro Titanium'!D182</f>
        <v>5.0155000000000003</v>
      </c>
      <c r="G162" s="13">
        <f>Eponges!D134</f>
        <v>8.5</v>
      </c>
      <c r="H162" s="13">
        <f>'TiO2'!D133</f>
        <v>0</v>
      </c>
      <c r="I162" s="8">
        <f t="shared" si="125"/>
        <v>0.26297303301841884</v>
      </c>
      <c r="J162" s="15">
        <f t="shared" si="126"/>
        <v>0.27429810619562006</v>
      </c>
      <c r="K162" s="8">
        <f t="shared" si="127"/>
        <v>0.14099213947928019</v>
      </c>
      <c r="L162" s="15">
        <f t="shared" si="128"/>
        <v>0.14403145140576731</v>
      </c>
      <c r="M162" s="8">
        <f t="shared" si="129"/>
        <v>5.5859420458512749E-2</v>
      </c>
    </row>
    <row r="163" spans="1:13" x14ac:dyDescent="0.25">
      <c r="A163" s="4">
        <v>43252</v>
      </c>
      <c r="B163" s="13">
        <f>'Lingots TA6V'!D163</f>
        <v>18.905000000000001</v>
      </c>
      <c r="C163" s="13">
        <f>Massifs!D200</f>
        <v>4.9053000000000004</v>
      </c>
      <c r="D163" s="13">
        <f>Copeaux!D203</f>
        <v>2.5188000000000001</v>
      </c>
      <c r="E163" s="13">
        <f>'Copeaux pour Ferro Ti'!D169</f>
        <v>1.1409</v>
      </c>
      <c r="F163" s="13">
        <f>'Ferro Titanium'!D183</f>
        <v>5.1201999999999996</v>
      </c>
      <c r="G163" s="13">
        <f>Eponges!D135</f>
        <v>8.5</v>
      </c>
      <c r="H163" s="13">
        <f>'TiO2'!D134</f>
        <v>0</v>
      </c>
      <c r="I163" s="8">
        <f t="shared" si="125"/>
        <v>0.25947103940756416</v>
      </c>
      <c r="J163" s="15">
        <f t="shared" si="126"/>
        <v>0.27528038982787273</v>
      </c>
      <c r="K163" s="8">
        <f t="shared" si="127"/>
        <v>0.13323459402274532</v>
      </c>
      <c r="L163" s="15">
        <f t="shared" si="128"/>
        <v>0.14461596651023087</v>
      </c>
      <c r="M163" s="8">
        <f t="shared" si="129"/>
        <v>6.0349113991007668E-2</v>
      </c>
    </row>
    <row r="164" spans="1:13" x14ac:dyDescent="0.25">
      <c r="A164" s="4">
        <v>43282</v>
      </c>
      <c r="B164" s="13">
        <f>'Lingots TA6V'!D164</f>
        <v>19.234999999999999</v>
      </c>
      <c r="C164" s="13">
        <f>Massifs!D201</f>
        <v>4.8502000000000001</v>
      </c>
      <c r="D164" s="13">
        <f>Copeaux!D204</f>
        <v>2.3424</v>
      </c>
      <c r="E164" s="13">
        <f>'Copeaux pour Ferro Ti'!D170</f>
        <v>1.1574</v>
      </c>
      <c r="F164" s="13">
        <f>'Ferro Titanium'!D184</f>
        <v>4.9935</v>
      </c>
      <c r="G164" s="13">
        <f>Eponges!D136</f>
        <v>8.4885999999999999</v>
      </c>
      <c r="H164" s="13">
        <f>'TiO2'!D135</f>
        <v>0</v>
      </c>
      <c r="I164" s="8">
        <f t="shared" si="125"/>
        <v>0.2521549259162984</v>
      </c>
      <c r="J164" s="15">
        <f t="shared" si="126"/>
        <v>0.27495186501406804</v>
      </c>
      <c r="K164" s="8">
        <f t="shared" si="127"/>
        <v>0.12177800883805563</v>
      </c>
      <c r="L164" s="15">
        <f t="shared" si="128"/>
        <v>0.14345843284561591</v>
      </c>
      <c r="M164" s="8">
        <f t="shared" si="129"/>
        <v>6.0171562256303615E-2</v>
      </c>
    </row>
    <row r="165" spans="1:13" x14ac:dyDescent="0.25">
      <c r="A165" s="4">
        <v>43313</v>
      </c>
      <c r="B165" s="13">
        <f>'Lingots TA6V'!D165</f>
        <v>19.234999999999999</v>
      </c>
      <c r="C165" s="13">
        <f>Massifs!D202</f>
        <v>4.7949999999999999</v>
      </c>
      <c r="D165" s="13">
        <f>Copeaux!D205</f>
        <v>2.1936</v>
      </c>
      <c r="E165" s="13">
        <f>'Copeaux pour Ferro Ti'!D171</f>
        <v>1.1574</v>
      </c>
      <c r="F165" s="13">
        <f>'Ferro Titanium'!D185</f>
        <v>4.9714</v>
      </c>
      <c r="G165" s="13">
        <f>Eponges!D137</f>
        <v>8.25</v>
      </c>
      <c r="H165" s="13">
        <f>'TiO2'!D136</f>
        <v>0</v>
      </c>
      <c r="I165" s="8">
        <f t="shared" si="125"/>
        <v>0.24928515726540162</v>
      </c>
      <c r="J165" s="15">
        <f t="shared" si="126"/>
        <v>0.27418713079455886</v>
      </c>
      <c r="K165" s="8">
        <f t="shared" si="127"/>
        <v>0.11404211073563816</v>
      </c>
      <c r="L165" s="15">
        <f t="shared" si="128"/>
        <v>0.14120804581864274</v>
      </c>
      <c r="M165" s="8">
        <f t="shared" si="129"/>
        <v>6.0171562256303615E-2</v>
      </c>
    </row>
    <row r="166" spans="1:13" x14ac:dyDescent="0.25">
      <c r="A166" s="4">
        <v>43344</v>
      </c>
      <c r="B166" s="13">
        <f>'Lingots TA6V'!D166</f>
        <v>19.234999999999999</v>
      </c>
      <c r="C166" s="13">
        <f>Massifs!D203</f>
        <v>4.9162999999999997</v>
      </c>
      <c r="D166" s="13">
        <f>Copeaux!D206</f>
        <v>2.2046000000000001</v>
      </c>
      <c r="E166" s="13">
        <f>'Copeaux pour Ferro Ti'!D172</f>
        <v>1.1629</v>
      </c>
      <c r="F166" s="13">
        <f>'Ferro Titanium'!D186</f>
        <v>5.2138999999999998</v>
      </c>
      <c r="G166" s="13">
        <f>Eponges!D138</f>
        <v>8.25</v>
      </c>
      <c r="H166" s="13">
        <f>'TiO2'!D137</f>
        <v>0</v>
      </c>
      <c r="I166" s="8">
        <f t="shared" si="125"/>
        <v>0.2555913698986223</v>
      </c>
      <c r="J166" s="15">
        <f t="shared" si="126"/>
        <v>0.27317889824424063</v>
      </c>
      <c r="K166" s="8">
        <f t="shared" si="127"/>
        <v>0.11461398492331688</v>
      </c>
      <c r="L166" s="15">
        <f t="shared" si="128"/>
        <v>0.13845169785371561</v>
      </c>
      <c r="M166" s="8">
        <f t="shared" si="129"/>
        <v>6.0457499350142975E-2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pane ySplit="1" topLeftCell="A101" activePane="bottomLeft" state="frozenSplit"/>
      <selection pane="bottomLeft" activeCell="F114" sqref="F114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448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12.566333999999999</v>
      </c>
      <c r="C4" s="23">
        <v>13.22772</v>
      </c>
      <c r="D4" s="23">
        <v>12.897027</v>
      </c>
    </row>
    <row r="5" spans="1:4" ht="15.75" thickBot="1" x14ac:dyDescent="0.3">
      <c r="A5" s="28">
        <v>40210</v>
      </c>
      <c r="B5" s="23">
        <v>12.786796000000001</v>
      </c>
      <c r="C5" s="23">
        <v>13.448181999999999</v>
      </c>
      <c r="D5" s="23">
        <v>13.117489000000001</v>
      </c>
    </row>
    <row r="6" spans="1:4" ht="15.75" thickBot="1" x14ac:dyDescent="0.3">
      <c r="A6" s="28">
        <v>40238</v>
      </c>
      <c r="B6" s="23">
        <v>13.22772</v>
      </c>
      <c r="C6" s="23">
        <v>13.668644</v>
      </c>
      <c r="D6" s="23">
        <v>13.448181999999999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13.558413</v>
      </c>
      <c r="C8" s="23">
        <v>13.999337000000001</v>
      </c>
      <c r="D8" s="23">
        <v>13.778874999999999</v>
      </c>
    </row>
    <row r="9" spans="1:4" ht="15.75" thickBot="1" x14ac:dyDescent="0.3">
      <c r="A9" s="28">
        <v>40330</v>
      </c>
      <c r="B9" s="23">
        <v>13.889106</v>
      </c>
      <c r="C9" s="23">
        <v>14.330030000000001</v>
      </c>
      <c r="D9" s="23">
        <v>14.109567999999999</v>
      </c>
    </row>
    <row r="10" spans="1:4" ht="15.75" thickBot="1" x14ac:dyDescent="0.3">
      <c r="A10" s="28">
        <v>40360</v>
      </c>
      <c r="B10" s="23">
        <v>13.668644</v>
      </c>
      <c r="C10" s="23">
        <v>14.109567999999999</v>
      </c>
      <c r="D10" s="23">
        <v>13.889106</v>
      </c>
    </row>
    <row r="11" spans="1:4" ht="15.75" thickBot="1" x14ac:dyDescent="0.3">
      <c r="A11" s="28">
        <v>40391</v>
      </c>
      <c r="B11" s="23">
        <v>13.337951</v>
      </c>
      <c r="C11" s="23">
        <v>13.999337000000001</v>
      </c>
      <c r="D11" s="23">
        <v>13.668644</v>
      </c>
    </row>
    <row r="12" spans="1:4" ht="15.75" thickBot="1" x14ac:dyDescent="0.3">
      <c r="A12" s="28">
        <v>40422</v>
      </c>
      <c r="B12" s="23">
        <v>13.007258</v>
      </c>
      <c r="C12" s="23">
        <v>13.778874999999999</v>
      </c>
      <c r="D12" s="23">
        <v>13.3930665</v>
      </c>
    </row>
    <row r="13" spans="1:4" ht="15.75" thickBot="1" x14ac:dyDescent="0.3">
      <c r="A13" s="28">
        <v>40452</v>
      </c>
      <c r="B13" s="23">
        <v>12.566333999999999</v>
      </c>
      <c r="C13" s="23">
        <v>13.117489000000001</v>
      </c>
      <c r="D13" s="23">
        <v>12.8419115</v>
      </c>
    </row>
    <row r="14" spans="1:4" ht="15.75" thickBot="1" x14ac:dyDescent="0.3">
      <c r="A14" s="28">
        <v>40483</v>
      </c>
      <c r="B14" s="23">
        <v>12.345872</v>
      </c>
      <c r="C14" s="23">
        <v>12.786796000000001</v>
      </c>
      <c r="D14" s="23">
        <v>12.566333999999999</v>
      </c>
    </row>
    <row r="15" spans="1:4" ht="15.75" thickBot="1" x14ac:dyDescent="0.3">
      <c r="A15" s="28">
        <v>40513</v>
      </c>
      <c r="B15" s="23">
        <v>12.345872</v>
      </c>
      <c r="C15" s="23">
        <v>12.786796000000001</v>
      </c>
      <c r="D15" s="23">
        <v>12.566333999999999</v>
      </c>
    </row>
    <row r="16" spans="1:4" ht="15.75" thickBot="1" x14ac:dyDescent="0.3">
      <c r="A16" s="28">
        <v>40544</v>
      </c>
      <c r="B16" s="23">
        <v>12.566333999999999</v>
      </c>
      <c r="C16" s="23">
        <v>12.897027</v>
      </c>
      <c r="D16" s="23">
        <v>12.7316805</v>
      </c>
    </row>
    <row r="17" spans="1:7" ht="15.75" thickBot="1" x14ac:dyDescent="0.3">
      <c r="A17" s="28">
        <v>40575</v>
      </c>
      <c r="B17" s="23">
        <v>12.676565</v>
      </c>
      <c r="C17" s="23">
        <v>12.897027</v>
      </c>
      <c r="D17" s="23">
        <v>12.786796000000001</v>
      </c>
    </row>
    <row r="18" spans="1:7" ht="15.75" thickBot="1" x14ac:dyDescent="0.3">
      <c r="A18" s="28">
        <v>40603</v>
      </c>
      <c r="B18" s="23">
        <v>12.6986112</v>
      </c>
      <c r="C18" s="23">
        <v>12.9411194</v>
      </c>
      <c r="D18" s="23">
        <v>12.8198653</v>
      </c>
    </row>
    <row r="19" spans="1:7" ht="15.75" thickBot="1" x14ac:dyDescent="0.3">
      <c r="A19" s="28">
        <v>40634</v>
      </c>
      <c r="B19" s="23">
        <v>12.6986112</v>
      </c>
      <c r="C19" s="23">
        <v>12.9411194</v>
      </c>
      <c r="D19" s="23">
        <v>12.8198653</v>
      </c>
    </row>
    <row r="20" spans="1:7" ht="15.75" thickBot="1" x14ac:dyDescent="0.3">
      <c r="A20" s="28">
        <v>40664</v>
      </c>
      <c r="B20" s="23">
        <v>12.808842200000001</v>
      </c>
      <c r="C20" s="23">
        <v>13.007258</v>
      </c>
      <c r="D20" s="23">
        <v>12.908050100000001</v>
      </c>
    </row>
    <row r="21" spans="1:7" ht="15.75" thickBot="1" x14ac:dyDescent="0.3">
      <c r="A21" s="28">
        <v>40695</v>
      </c>
      <c r="B21" s="23">
        <v>12.897027</v>
      </c>
      <c r="C21" s="23">
        <v>13.095442800000001</v>
      </c>
      <c r="D21" s="23">
        <v>12.996234899999999</v>
      </c>
    </row>
    <row r="22" spans="1:7" ht="15.75" thickBot="1" x14ac:dyDescent="0.3">
      <c r="A22" s="28">
        <v>40725</v>
      </c>
      <c r="B22" s="23">
        <v>12.897027</v>
      </c>
      <c r="C22" s="23">
        <v>13.095442800000001</v>
      </c>
      <c r="D22" s="23">
        <v>12.996234899999999</v>
      </c>
    </row>
    <row r="23" spans="1:7" ht="15.75" thickBot="1" x14ac:dyDescent="0.3">
      <c r="A23" s="28">
        <v>40756</v>
      </c>
      <c r="B23" s="23">
        <v>13.007258</v>
      </c>
      <c r="C23" s="23">
        <v>13.2938586</v>
      </c>
      <c r="D23" s="23">
        <v>13.1505583</v>
      </c>
    </row>
    <row r="24" spans="1:7" ht="15.75" thickBot="1" x14ac:dyDescent="0.3">
      <c r="A24" s="28">
        <v>40787</v>
      </c>
      <c r="B24" s="23">
        <v>13.007258</v>
      </c>
      <c r="C24" s="23">
        <v>13.2938586</v>
      </c>
      <c r="D24" s="23">
        <v>13.1505583</v>
      </c>
    </row>
    <row r="25" spans="1:7" ht="15.75" thickBot="1" x14ac:dyDescent="0.3">
      <c r="A25" s="28">
        <v>40817</v>
      </c>
      <c r="B25" s="23">
        <v>13.007258</v>
      </c>
      <c r="C25" s="23">
        <v>13.22772</v>
      </c>
      <c r="D25" s="23">
        <v>13.117489000000001</v>
      </c>
    </row>
    <row r="26" spans="1:7" ht="15.75" thickBot="1" x14ac:dyDescent="0.3">
      <c r="A26" s="28">
        <v>40848</v>
      </c>
      <c r="B26" s="23">
        <v>14.5063996</v>
      </c>
      <c r="C26" s="23">
        <v>15.4984786</v>
      </c>
      <c r="D26" s="23">
        <v>15.0024391</v>
      </c>
    </row>
    <row r="27" spans="1:7" ht="15.75" thickBot="1" x14ac:dyDescent="0.3">
      <c r="A27" s="28">
        <v>40878</v>
      </c>
      <c r="B27" s="23">
        <v>14.5063996</v>
      </c>
      <c r="C27" s="23">
        <v>15.4984786</v>
      </c>
      <c r="D27" s="23">
        <v>15.0024391</v>
      </c>
    </row>
    <row r="28" spans="1:7" ht="15.75" thickBot="1" x14ac:dyDescent="0.3">
      <c r="A28" s="28">
        <v>40909</v>
      </c>
      <c r="B28" s="23">
        <v>14.5063996</v>
      </c>
      <c r="C28" s="23">
        <v>15.4984786</v>
      </c>
      <c r="D28" s="23">
        <v>15.0024391</v>
      </c>
    </row>
    <row r="29" spans="1:7" ht="15.75" thickBot="1" x14ac:dyDescent="0.3">
      <c r="A29" s="28">
        <v>40940</v>
      </c>
      <c r="B29" s="23">
        <v>14.1977528</v>
      </c>
      <c r="C29" s="23">
        <v>14.991415999999999</v>
      </c>
      <c r="D29" s="23">
        <v>14.5945844</v>
      </c>
    </row>
    <row r="30" spans="1:7" ht="15.75" thickBot="1" x14ac:dyDescent="0.3">
      <c r="A30" s="28">
        <v>40969</v>
      </c>
      <c r="B30" s="23">
        <v>13.889106</v>
      </c>
      <c r="C30" s="23">
        <v>14.7930002</v>
      </c>
      <c r="D30" s="23">
        <v>14.3410531</v>
      </c>
      <c r="G30" s="11"/>
    </row>
    <row r="31" spans="1:7" ht="15.75" thickBot="1" x14ac:dyDescent="0.3">
      <c r="A31" s="28">
        <v>41000</v>
      </c>
      <c r="B31" s="23">
        <v>13.404089600000001</v>
      </c>
      <c r="C31" s="23">
        <v>14.307983800000001</v>
      </c>
      <c r="D31" s="23">
        <v>13.856036700000001</v>
      </c>
      <c r="G31" s="11"/>
    </row>
    <row r="32" spans="1:7" ht="15.75" thickBot="1" x14ac:dyDescent="0.3">
      <c r="A32" s="28">
        <v>41030</v>
      </c>
      <c r="B32" s="23">
        <v>13.6025054</v>
      </c>
      <c r="C32" s="23">
        <v>14.5945844</v>
      </c>
      <c r="D32" s="23">
        <v>14.0985449</v>
      </c>
    </row>
    <row r="33" spans="1:7" ht="15.75" thickBot="1" x14ac:dyDescent="0.3">
      <c r="A33" s="28">
        <v>41061</v>
      </c>
      <c r="B33" s="23">
        <v>13.6025054</v>
      </c>
      <c r="C33" s="23">
        <v>14.5945844</v>
      </c>
      <c r="D33" s="23">
        <v>14.0985449</v>
      </c>
      <c r="G33" s="11"/>
    </row>
    <row r="34" spans="1:7" ht="15.75" thickBot="1" x14ac:dyDescent="0.3">
      <c r="A34" s="28">
        <v>41091</v>
      </c>
      <c r="B34" s="23">
        <v>13.492274399999999</v>
      </c>
      <c r="C34" s="23">
        <v>14.5063996</v>
      </c>
      <c r="D34" s="23">
        <v>13.999337000000001</v>
      </c>
      <c r="G34" s="11"/>
    </row>
    <row r="35" spans="1:7" ht="15.75" thickBot="1" x14ac:dyDescent="0.3">
      <c r="A35" s="28">
        <v>41122</v>
      </c>
      <c r="B35" s="23">
        <v>13.4923</v>
      </c>
      <c r="C35" s="23">
        <v>14.506399999999999</v>
      </c>
      <c r="D35" s="23">
        <v>13.9993</v>
      </c>
    </row>
    <row r="36" spans="1:7" ht="15.75" thickBot="1" x14ac:dyDescent="0.3">
      <c r="A36" s="28">
        <v>41153</v>
      </c>
      <c r="B36" s="23">
        <v>13.293900000000001</v>
      </c>
      <c r="C36" s="23">
        <v>14.1096</v>
      </c>
      <c r="D36" s="23">
        <v>13.701700000000001</v>
      </c>
    </row>
    <row r="37" spans="1:7" ht="15.75" thickBot="1" x14ac:dyDescent="0.3">
      <c r="A37" s="28">
        <v>41183</v>
      </c>
      <c r="B37" s="23">
        <v>12.8088</v>
      </c>
      <c r="C37" s="23">
        <v>13.8009</v>
      </c>
      <c r="D37" s="23">
        <v>13.3049</v>
      </c>
    </row>
    <row r="38" spans="1:7" ht="15.75" thickBot="1" x14ac:dyDescent="0.3">
      <c r="A38" s="28">
        <v>41214</v>
      </c>
      <c r="B38" s="23">
        <v>12.8088</v>
      </c>
      <c r="C38" s="23">
        <v>13.602499999999999</v>
      </c>
      <c r="D38" s="23">
        <v>13.2057</v>
      </c>
    </row>
    <row r="39" spans="1:7" ht="15.75" thickBot="1" x14ac:dyDescent="0.3">
      <c r="A39" s="28">
        <v>41244</v>
      </c>
      <c r="B39" s="23">
        <v>12.5002</v>
      </c>
      <c r="C39" s="23">
        <v>13.293900000000001</v>
      </c>
      <c r="D39" s="23">
        <v>12.897</v>
      </c>
      <c r="G39" s="11"/>
    </row>
    <row r="40" spans="1:7" ht="15.75" thickBot="1" x14ac:dyDescent="0.3">
      <c r="A40" s="28">
        <v>41275</v>
      </c>
      <c r="B40" s="23">
        <v>12.5002</v>
      </c>
      <c r="C40" s="23">
        <v>13.1175</v>
      </c>
      <c r="D40" s="23">
        <v>12.8088</v>
      </c>
      <c r="G40" s="11"/>
    </row>
    <row r="41" spans="1:7" ht="15.75" thickBot="1" x14ac:dyDescent="0.3">
      <c r="A41" s="28">
        <v>41306</v>
      </c>
      <c r="B41" s="23">
        <v>12.1915</v>
      </c>
      <c r="C41" s="23">
        <v>12.6104</v>
      </c>
      <c r="D41" s="23">
        <v>12.401</v>
      </c>
    </row>
    <row r="42" spans="1:7" ht="15.75" thickBot="1" x14ac:dyDescent="0.3">
      <c r="A42" s="28">
        <v>41334</v>
      </c>
      <c r="B42" s="23">
        <v>12.1915</v>
      </c>
      <c r="C42" s="23">
        <v>12.6104</v>
      </c>
      <c r="D42" s="23">
        <v>12.401</v>
      </c>
      <c r="G42" s="11"/>
    </row>
    <row r="43" spans="1:7" ht="15.75" thickBot="1" x14ac:dyDescent="0.3">
      <c r="A43" s="28">
        <v>41365</v>
      </c>
      <c r="B43" s="23">
        <v>12.1915</v>
      </c>
      <c r="C43" s="23">
        <v>12.6104</v>
      </c>
      <c r="D43" s="23">
        <v>12.401</v>
      </c>
      <c r="G43" s="11"/>
    </row>
    <row r="44" spans="1:7" ht="15.75" thickBot="1" x14ac:dyDescent="0.3">
      <c r="A44" s="28">
        <v>41395</v>
      </c>
      <c r="B44" s="30">
        <v>12.191548600000001</v>
      </c>
      <c r="C44" s="30">
        <v>12.6104264</v>
      </c>
      <c r="D44" s="30">
        <v>12.400987499999999</v>
      </c>
      <c r="G44" s="11"/>
    </row>
    <row r="45" spans="1:7" ht="15.75" thickBot="1" x14ac:dyDescent="0.3">
      <c r="A45" s="28">
        <v>41426</v>
      </c>
      <c r="B45" s="30">
        <v>12.191548600000001</v>
      </c>
      <c r="C45" s="30">
        <v>12.6104264</v>
      </c>
      <c r="D45" s="30">
        <v>12.400987499999999</v>
      </c>
    </row>
    <row r="46" spans="1:7" ht="15.75" thickBot="1" x14ac:dyDescent="0.3">
      <c r="A46" s="28">
        <v>41456</v>
      </c>
      <c r="B46" s="30">
        <v>12.191548600000001</v>
      </c>
      <c r="C46" s="30">
        <v>12.6104264</v>
      </c>
      <c r="D46" s="30">
        <v>12.400987499999999</v>
      </c>
    </row>
    <row r="47" spans="1:7" ht="15.75" thickBot="1" x14ac:dyDescent="0.3">
      <c r="A47" s="28">
        <v>41487</v>
      </c>
      <c r="B47" s="30">
        <v>12.191548600000001</v>
      </c>
      <c r="C47" s="30">
        <v>12.6104264</v>
      </c>
      <c r="D47" s="30">
        <v>12.400987499999999</v>
      </c>
    </row>
    <row r="48" spans="1:7" ht="15.75" thickBot="1" x14ac:dyDescent="0.3">
      <c r="A48" s="28">
        <v>41518</v>
      </c>
      <c r="B48" s="30">
        <v>12.191548600000001</v>
      </c>
      <c r="C48" s="30">
        <v>12.6104264</v>
      </c>
      <c r="D48" s="30">
        <v>12.400987499999999</v>
      </c>
    </row>
    <row r="49" spans="1:4" ht="15.75" thickBot="1" x14ac:dyDescent="0.3">
      <c r="A49" s="28">
        <v>41548</v>
      </c>
      <c r="B49" s="30">
        <v>12.191548600000001</v>
      </c>
      <c r="C49" s="30">
        <v>12.6104264</v>
      </c>
      <c r="D49" s="30">
        <v>12.400987499999999</v>
      </c>
    </row>
    <row r="50" spans="1:4" ht="15.75" thickBot="1" x14ac:dyDescent="0.3">
      <c r="A50" s="28">
        <v>41579</v>
      </c>
      <c r="B50" s="30">
        <v>12.191548600000001</v>
      </c>
      <c r="C50" s="30">
        <v>12.6104264</v>
      </c>
      <c r="D50" s="30">
        <v>12.400987499999999</v>
      </c>
    </row>
    <row r="51" spans="1:4" ht="15.75" thickBot="1" x14ac:dyDescent="0.3">
      <c r="A51" s="28">
        <v>41609</v>
      </c>
      <c r="B51" s="30">
        <v>12.1915</v>
      </c>
      <c r="C51" s="30">
        <v>12.6104</v>
      </c>
      <c r="D51" s="30">
        <v>12.401</v>
      </c>
    </row>
    <row r="52" spans="1:4" ht="15.75" thickBot="1" x14ac:dyDescent="0.3">
      <c r="A52" s="28">
        <v>41640</v>
      </c>
      <c r="B52" s="30">
        <v>12.1915</v>
      </c>
      <c r="C52" s="30">
        <v>12.6104</v>
      </c>
      <c r="D52" s="30">
        <v>12.401</v>
      </c>
    </row>
    <row r="53" spans="1:4" ht="15.75" thickBot="1" x14ac:dyDescent="0.3">
      <c r="A53" s="28">
        <v>41671</v>
      </c>
      <c r="B53" s="30">
        <v>12.1915</v>
      </c>
      <c r="C53" s="30">
        <v>12.6104</v>
      </c>
      <c r="D53" s="30">
        <v>12.401</v>
      </c>
    </row>
    <row r="54" spans="1:4" ht="15.75" thickBot="1" x14ac:dyDescent="0.3">
      <c r="A54" s="28">
        <v>41699</v>
      </c>
      <c r="B54" s="30">
        <v>12.1915</v>
      </c>
      <c r="C54" s="30">
        <v>12.6104</v>
      </c>
      <c r="D54" s="30">
        <v>12.401</v>
      </c>
    </row>
    <row r="55" spans="1:4" ht="15.75" thickBot="1" x14ac:dyDescent="0.3">
      <c r="A55" s="28">
        <v>41730</v>
      </c>
      <c r="B55" s="30">
        <v>12.1915</v>
      </c>
      <c r="C55" s="30">
        <v>12.6104</v>
      </c>
      <c r="D55" s="30">
        <v>12.401</v>
      </c>
    </row>
    <row r="56" spans="1:4" ht="15.75" thickBot="1" x14ac:dyDescent="0.3">
      <c r="A56" s="28">
        <v>41760</v>
      </c>
      <c r="B56" s="30">
        <v>12.1915</v>
      </c>
      <c r="C56" s="30">
        <v>12.6104</v>
      </c>
      <c r="D56" s="30">
        <v>12.401</v>
      </c>
    </row>
    <row r="57" spans="1:4" ht="15.75" thickBot="1" x14ac:dyDescent="0.3">
      <c r="A57" s="28">
        <v>41791</v>
      </c>
      <c r="B57" s="30">
        <v>11.508100000000001</v>
      </c>
      <c r="C57" s="30">
        <v>12.2136</v>
      </c>
      <c r="D57" s="30">
        <v>11.860900000000001</v>
      </c>
    </row>
    <row r="58" spans="1:4" ht="15.75" thickBot="1" x14ac:dyDescent="0.3">
      <c r="A58" s="28">
        <v>41821</v>
      </c>
      <c r="B58" s="30">
        <v>11.5081164</v>
      </c>
      <c r="C58" s="30">
        <v>12.213594799999999</v>
      </c>
      <c r="D58" s="30">
        <v>11.860855600000001</v>
      </c>
    </row>
    <row r="59" spans="1:4" ht="15.75" thickBot="1" x14ac:dyDescent="0.3">
      <c r="A59" s="28">
        <v>41852</v>
      </c>
      <c r="B59" s="30">
        <v>11.5081164</v>
      </c>
      <c r="C59" s="30">
        <v>12.213594799999999</v>
      </c>
      <c r="D59" s="30">
        <v>11.860855600000001</v>
      </c>
    </row>
    <row r="60" spans="1:4" ht="15.75" thickBot="1" x14ac:dyDescent="0.3">
      <c r="A60" s="28">
        <v>41883</v>
      </c>
      <c r="B60" s="30">
        <v>11.1994696</v>
      </c>
      <c r="C60" s="30">
        <v>11.9931328</v>
      </c>
      <c r="D60" s="30">
        <v>11.596301199999999</v>
      </c>
    </row>
    <row r="61" spans="1:4" ht="15.75" thickBot="1" x14ac:dyDescent="0.3">
      <c r="A61" s="28">
        <v>41913</v>
      </c>
      <c r="B61" s="30">
        <v>11.1994696</v>
      </c>
      <c r="C61" s="30">
        <v>11.9931328</v>
      </c>
      <c r="D61" s="30">
        <v>11.596301199999999</v>
      </c>
    </row>
    <row r="62" spans="1:4" ht="15.75" thickBot="1" x14ac:dyDescent="0.3">
      <c r="A62" s="28">
        <v>41944</v>
      </c>
      <c r="B62" s="30">
        <v>11.1994696</v>
      </c>
      <c r="C62" s="30">
        <v>11.9931328</v>
      </c>
      <c r="D62" s="30">
        <v>11.596301199999999</v>
      </c>
    </row>
    <row r="63" spans="1:4" ht="15.75" thickBot="1" x14ac:dyDescent="0.3">
      <c r="A63" s="28">
        <v>41974</v>
      </c>
      <c r="B63" s="30">
        <v>11.1994696</v>
      </c>
      <c r="C63" s="30">
        <v>11.9931328</v>
      </c>
      <c r="D63" s="30">
        <v>11.596301199999999</v>
      </c>
    </row>
    <row r="64" spans="1:4" ht="15.75" thickBot="1" x14ac:dyDescent="0.3">
      <c r="A64" s="28">
        <v>42005</v>
      </c>
      <c r="B64" s="30">
        <v>11.199</v>
      </c>
      <c r="C64" s="30">
        <v>11.993</v>
      </c>
      <c r="D64" s="30">
        <v>11.596</v>
      </c>
    </row>
    <row r="65" spans="1:4" ht="15.75" thickBot="1" x14ac:dyDescent="0.3">
      <c r="A65" s="28">
        <v>42036</v>
      </c>
      <c r="B65" s="30">
        <v>11.023</v>
      </c>
      <c r="C65" s="30">
        <v>11.706</v>
      </c>
      <c r="D65" s="30">
        <v>11.364000000000001</v>
      </c>
    </row>
    <row r="66" spans="1:4" ht="15.75" thickBot="1" x14ac:dyDescent="0.3">
      <c r="A66" s="28">
        <v>42064</v>
      </c>
      <c r="B66" s="30">
        <v>11.023</v>
      </c>
      <c r="C66" s="30">
        <v>11.706</v>
      </c>
      <c r="D66" s="30">
        <v>11.364000000000001</v>
      </c>
    </row>
    <row r="67" spans="1:4" ht="15.75" thickBot="1" x14ac:dyDescent="0.3">
      <c r="A67" s="28">
        <v>42095</v>
      </c>
      <c r="B67" s="30">
        <v>11.221</v>
      </c>
      <c r="C67" s="30">
        <v>11.794</v>
      </c>
      <c r="D67" s="30">
        <v>11.507999999999999</v>
      </c>
    </row>
    <row r="68" spans="1:4" ht="15.75" thickBot="1" x14ac:dyDescent="0.3">
      <c r="A68" s="28">
        <v>42125</v>
      </c>
      <c r="B68" s="30">
        <v>11.221</v>
      </c>
      <c r="C68" s="30">
        <v>11.794</v>
      </c>
      <c r="D68" s="30">
        <v>11.507999999999999</v>
      </c>
    </row>
    <row r="69" spans="1:4" ht="15.75" thickBot="1" x14ac:dyDescent="0.3">
      <c r="A69" s="28">
        <v>42156</v>
      </c>
      <c r="B69" s="30">
        <v>11.221</v>
      </c>
      <c r="C69" s="30">
        <v>11.794</v>
      </c>
      <c r="D69" s="30">
        <v>11.507999999999999</v>
      </c>
    </row>
    <row r="70" spans="1:4" ht="15.75" thickBot="1" x14ac:dyDescent="0.3">
      <c r="A70" s="28">
        <v>42186</v>
      </c>
      <c r="B70" s="30">
        <v>11.132999999999999</v>
      </c>
      <c r="C70" s="30">
        <v>11.706</v>
      </c>
      <c r="D70" s="30">
        <v>11.419</v>
      </c>
    </row>
    <row r="71" spans="1:4" ht="15.75" thickBot="1" x14ac:dyDescent="0.3">
      <c r="A71" s="28">
        <v>42217</v>
      </c>
      <c r="B71" s="30">
        <v>11.023</v>
      </c>
      <c r="C71" s="30">
        <v>11.419</v>
      </c>
      <c r="D71" s="30">
        <v>11.221</v>
      </c>
    </row>
    <row r="72" spans="1:4" ht="15.75" thickBot="1" x14ac:dyDescent="0.3">
      <c r="A72" s="28">
        <v>42248</v>
      </c>
      <c r="B72" s="30">
        <v>11.023</v>
      </c>
      <c r="C72" s="30">
        <v>11.419</v>
      </c>
      <c r="D72" s="30">
        <v>11.221</v>
      </c>
    </row>
    <row r="73" spans="1:4" ht="15.75" thickBot="1" x14ac:dyDescent="0.3">
      <c r="A73" s="28">
        <v>42278</v>
      </c>
      <c r="B73" s="30">
        <v>11.023</v>
      </c>
      <c r="C73" s="30">
        <v>11.419</v>
      </c>
      <c r="D73" s="30">
        <v>11.221</v>
      </c>
    </row>
    <row r="74" spans="1:4" ht="15.75" thickBot="1" x14ac:dyDescent="0.3">
      <c r="A74" s="28">
        <v>42309</v>
      </c>
      <c r="B74" s="30">
        <v>11.221</v>
      </c>
      <c r="C74" s="30">
        <v>11.772</v>
      </c>
      <c r="D74" s="30">
        <v>11.497</v>
      </c>
    </row>
    <row r="75" spans="1:4" ht="15.75" thickBot="1" x14ac:dyDescent="0.3">
      <c r="A75" s="28">
        <v>42339</v>
      </c>
      <c r="B75" s="30">
        <v>11.221</v>
      </c>
      <c r="C75" s="30">
        <v>11.772</v>
      </c>
      <c r="D75" s="30">
        <v>11.497</v>
      </c>
    </row>
    <row r="76" spans="1:4" ht="15.75" thickBot="1" x14ac:dyDescent="0.3">
      <c r="A76" s="28">
        <v>42370</v>
      </c>
      <c r="B76" s="30">
        <v>11.221</v>
      </c>
      <c r="C76" s="30">
        <v>11.772</v>
      </c>
      <c r="D76" s="30">
        <v>11.497</v>
      </c>
    </row>
    <row r="77" spans="1:4" ht="15.75" thickBot="1" x14ac:dyDescent="0.3">
      <c r="A77" s="28">
        <v>42401</v>
      </c>
      <c r="B77" s="30">
        <v>11.221</v>
      </c>
      <c r="C77" s="30">
        <v>11.772</v>
      </c>
      <c r="D77" s="30">
        <v>11.497</v>
      </c>
    </row>
    <row r="78" spans="1:4" ht="15.75" thickBot="1" x14ac:dyDescent="0.3">
      <c r="A78" s="28">
        <v>42430</v>
      </c>
      <c r="B78" s="30">
        <v>11.221</v>
      </c>
      <c r="C78" s="30">
        <v>11.772</v>
      </c>
      <c r="D78" s="30">
        <v>11.497</v>
      </c>
    </row>
    <row r="79" spans="1:4" ht="15.75" thickBot="1" x14ac:dyDescent="0.3">
      <c r="A79" s="28">
        <v>42461</v>
      </c>
      <c r="B79" s="30">
        <v>10.626300000000001</v>
      </c>
      <c r="C79" s="30">
        <v>11.2462</v>
      </c>
      <c r="D79" s="30">
        <v>10.934900000000001</v>
      </c>
    </row>
    <row r="80" spans="1:4" ht="15.75" thickBot="1" x14ac:dyDescent="0.3">
      <c r="A80" s="28">
        <v>42491</v>
      </c>
      <c r="B80" s="30">
        <v>9.9207999999999998</v>
      </c>
      <c r="C80" s="30">
        <v>10.516</v>
      </c>
      <c r="D80" s="30">
        <v>10.218400000000001</v>
      </c>
    </row>
    <row r="81" spans="1:4" ht="15.75" thickBot="1" x14ac:dyDescent="0.3">
      <c r="A81" s="28">
        <v>42522</v>
      </c>
      <c r="B81" s="30">
        <v>9.8106000000000009</v>
      </c>
      <c r="C81" s="30">
        <v>10.405799999999999</v>
      </c>
      <c r="D81" s="30">
        <v>10.1082</v>
      </c>
    </row>
    <row r="82" spans="1:4" ht="15.75" thickBot="1" x14ac:dyDescent="0.3">
      <c r="A82" s="28">
        <v>42552</v>
      </c>
      <c r="B82" s="30">
        <v>9.5900999999999996</v>
      </c>
      <c r="C82" s="30">
        <v>10.2515</v>
      </c>
      <c r="D82" s="30">
        <v>9.9207999999999998</v>
      </c>
    </row>
    <row r="83" spans="1:4" ht="15.75" thickBot="1" x14ac:dyDescent="0.3">
      <c r="A83" s="28">
        <v>42583</v>
      </c>
      <c r="B83" s="30">
        <v>9.5900999999999996</v>
      </c>
      <c r="C83" s="30">
        <v>10.2515</v>
      </c>
      <c r="D83" s="30">
        <v>9.9207999999999998</v>
      </c>
    </row>
    <row r="84" spans="1:4" ht="15.75" thickBot="1" x14ac:dyDescent="0.3">
      <c r="A84" s="28">
        <v>42614</v>
      </c>
      <c r="B84" s="30">
        <v>9.5900999999999996</v>
      </c>
      <c r="C84" s="30">
        <v>10.2515</v>
      </c>
      <c r="D84" s="30">
        <v>9.9207999999999998</v>
      </c>
    </row>
    <row r="85" spans="1:4" ht="15.75" thickBot="1" x14ac:dyDescent="0.3">
      <c r="A85" s="28">
        <v>42644</v>
      </c>
      <c r="B85" s="30">
        <v>9.4799000000000007</v>
      </c>
      <c r="C85" s="30">
        <v>9.9207999999999998</v>
      </c>
      <c r="D85" s="30">
        <v>9.7003000000000004</v>
      </c>
    </row>
    <row r="86" spans="1:4" ht="15.75" thickBot="1" x14ac:dyDescent="0.3">
      <c r="A86" s="28">
        <v>42675</v>
      </c>
      <c r="B86" s="30">
        <v>9.4799000000000007</v>
      </c>
      <c r="C86" s="30">
        <v>9.9207999999999998</v>
      </c>
      <c r="D86" s="30">
        <v>9.7003000000000004</v>
      </c>
    </row>
    <row r="87" spans="1:4" ht="15.75" thickBot="1" x14ac:dyDescent="0.3">
      <c r="A87" s="28">
        <v>42705</v>
      </c>
      <c r="B87" s="30">
        <v>9.7003000000000004</v>
      </c>
      <c r="C87" s="30">
        <v>9.9207999999999998</v>
      </c>
      <c r="D87" s="30">
        <v>9.8106000000000009</v>
      </c>
    </row>
    <row r="88" spans="1:4" ht="15.75" thickBot="1" x14ac:dyDescent="0.3">
      <c r="A88" s="28">
        <v>42736</v>
      </c>
      <c r="B88" s="30">
        <v>9.7003000000000004</v>
      </c>
      <c r="C88" s="30">
        <v>9.9207999999999998</v>
      </c>
      <c r="D88" s="30">
        <v>9.8106000000000009</v>
      </c>
    </row>
    <row r="89" spans="1:4" ht="15.75" thickBot="1" x14ac:dyDescent="0.3">
      <c r="A89" s="28">
        <v>42767</v>
      </c>
      <c r="B89" s="56">
        <v>9.7003000000000004</v>
      </c>
      <c r="C89" s="56">
        <v>9.9207999999999998</v>
      </c>
      <c r="D89" s="56">
        <v>9.8106000000000009</v>
      </c>
    </row>
    <row r="90" spans="1:4" ht="15.75" thickBot="1" x14ac:dyDescent="0.3">
      <c r="A90" s="28">
        <v>42795</v>
      </c>
      <c r="B90" s="56">
        <v>9.7003000000000004</v>
      </c>
      <c r="C90" s="56">
        <v>9.9207999999999998</v>
      </c>
      <c r="D90" s="56">
        <v>9.8106000000000009</v>
      </c>
    </row>
    <row r="91" spans="1:4" ht="15.75" thickBot="1" x14ac:dyDescent="0.3">
      <c r="A91" s="28">
        <v>42826</v>
      </c>
      <c r="B91" s="56">
        <v>9.7003000000000004</v>
      </c>
      <c r="C91" s="56">
        <v>9.9207999999999998</v>
      </c>
      <c r="D91" s="56">
        <v>9.8106000000000009</v>
      </c>
    </row>
    <row r="92" spans="1:4" ht="15.75" thickBot="1" x14ac:dyDescent="0.3">
      <c r="A92" s="28">
        <v>42856</v>
      </c>
      <c r="B92" s="30"/>
      <c r="C92" s="30"/>
      <c r="D92" s="30"/>
    </row>
    <row r="93" spans="1:4" ht="15.75" thickBot="1" x14ac:dyDescent="0.3">
      <c r="A93" s="28">
        <v>42887</v>
      </c>
      <c r="B93" s="30"/>
      <c r="C93" s="30"/>
      <c r="D93" s="30"/>
    </row>
    <row r="94" spans="1:4" ht="15.75" thickBot="1" x14ac:dyDescent="0.3">
      <c r="A94" s="28">
        <v>42917</v>
      </c>
      <c r="B94" s="30"/>
      <c r="C94" s="30"/>
      <c r="D94" s="30"/>
    </row>
    <row r="95" spans="1:4" ht="15.75" thickBot="1" x14ac:dyDescent="0.3">
      <c r="A95" s="28">
        <v>42948</v>
      </c>
      <c r="B95" s="30"/>
      <c r="C95" s="30"/>
      <c r="D95" s="30"/>
    </row>
    <row r="96" spans="1:4" ht="15.75" thickBot="1" x14ac:dyDescent="0.3">
      <c r="A96" s="28">
        <v>42979</v>
      </c>
      <c r="B96" s="30"/>
      <c r="C96" s="30"/>
      <c r="D96" s="30"/>
    </row>
    <row r="97" spans="1:4" ht="15.75" thickBot="1" x14ac:dyDescent="0.3">
      <c r="A97" s="28">
        <v>43009</v>
      </c>
      <c r="B97" s="30">
        <v>9.8000000000000007</v>
      </c>
      <c r="C97" s="30">
        <v>10.3</v>
      </c>
      <c r="D97" s="30">
        <v>10.050000000000001</v>
      </c>
    </row>
    <row r="98" spans="1:4" ht="15.75" thickBot="1" x14ac:dyDescent="0.3">
      <c r="A98" s="28">
        <v>43040</v>
      </c>
      <c r="B98" s="30">
        <v>9.8000000000000007</v>
      </c>
      <c r="C98" s="30">
        <v>10.3</v>
      </c>
      <c r="D98" s="30">
        <v>10.050000000000001</v>
      </c>
    </row>
    <row r="99" spans="1:4" ht="15.75" thickBot="1" x14ac:dyDescent="0.3">
      <c r="A99" s="53">
        <v>43070</v>
      </c>
      <c r="B99" s="30">
        <v>9.8000000000000007</v>
      </c>
      <c r="C99" s="30">
        <v>10.5</v>
      </c>
      <c r="D99" s="30">
        <v>10.15</v>
      </c>
    </row>
    <row r="100" spans="1:4" ht="15.75" thickBot="1" x14ac:dyDescent="0.3">
      <c r="A100" s="28">
        <v>43101</v>
      </c>
      <c r="B100" s="30">
        <v>9.8000000000000007</v>
      </c>
      <c r="C100" s="30">
        <v>10.5</v>
      </c>
      <c r="D100" s="30">
        <v>10.15</v>
      </c>
    </row>
    <row r="101" spans="1:4" ht="15.75" thickBot="1" x14ac:dyDescent="0.3">
      <c r="A101" s="28">
        <v>43132</v>
      </c>
      <c r="B101" s="30">
        <v>9.9</v>
      </c>
      <c r="C101" s="30">
        <v>10.5</v>
      </c>
      <c r="D101" s="30">
        <v>10.199999999999999</v>
      </c>
    </row>
    <row r="102" spans="1:4" ht="15.75" thickBot="1" x14ac:dyDescent="0.3">
      <c r="A102" s="28">
        <v>43160</v>
      </c>
      <c r="B102" s="30">
        <v>10.199999999999999</v>
      </c>
      <c r="C102" s="30">
        <v>10.7</v>
      </c>
      <c r="D102" s="30">
        <v>10.45</v>
      </c>
    </row>
    <row r="103" spans="1:4" ht="15.75" thickBot="1" x14ac:dyDescent="0.3">
      <c r="A103" s="53">
        <v>43191</v>
      </c>
      <c r="B103" s="30">
        <v>10.5</v>
      </c>
      <c r="C103" s="30">
        <v>11</v>
      </c>
      <c r="D103" s="30">
        <v>10.75</v>
      </c>
    </row>
    <row r="104" spans="1:4" ht="15.75" thickBot="1" x14ac:dyDescent="0.3">
      <c r="A104" s="28">
        <v>43221</v>
      </c>
      <c r="B104" s="30">
        <v>10</v>
      </c>
      <c r="C104" s="30">
        <v>10.8</v>
      </c>
      <c r="D104" s="30">
        <v>10.4</v>
      </c>
    </row>
    <row r="105" spans="1:4" ht="15.75" thickBot="1" x14ac:dyDescent="0.3">
      <c r="A105" s="28">
        <v>43252</v>
      </c>
      <c r="B105" s="30">
        <v>10</v>
      </c>
      <c r="C105" s="30">
        <v>10.8</v>
      </c>
      <c r="D105" s="30">
        <v>10.4</v>
      </c>
    </row>
    <row r="106" spans="1:4" ht="15.75" thickBot="1" x14ac:dyDescent="0.3">
      <c r="A106" s="28">
        <v>43282</v>
      </c>
      <c r="B106" s="30">
        <v>10.45</v>
      </c>
      <c r="C106" s="30">
        <v>11.25</v>
      </c>
      <c r="D106" s="30">
        <v>10.85</v>
      </c>
    </row>
    <row r="107" spans="1:4" ht="15.75" thickBot="1" x14ac:dyDescent="0.3">
      <c r="A107" s="53">
        <v>43313</v>
      </c>
      <c r="B107" s="30">
        <v>10</v>
      </c>
      <c r="C107" s="30">
        <v>10.5</v>
      </c>
      <c r="D107" s="30">
        <v>10.25</v>
      </c>
    </row>
    <row r="108" spans="1:4" ht="15.75" thickBot="1" x14ac:dyDescent="0.3">
      <c r="A108" s="28">
        <v>43344</v>
      </c>
      <c r="B108" s="30">
        <v>10</v>
      </c>
      <c r="C108" s="30">
        <v>10.5</v>
      </c>
      <c r="D108" s="30">
        <v>12.25</v>
      </c>
    </row>
    <row r="109" spans="1:4" ht="15.75" thickBot="1" x14ac:dyDescent="0.3">
      <c r="A109" s="28">
        <v>43374</v>
      </c>
      <c r="B109" s="30">
        <v>10</v>
      </c>
      <c r="C109" s="30">
        <v>10.5</v>
      </c>
      <c r="D109" s="30">
        <v>10.25</v>
      </c>
    </row>
    <row r="110" spans="1:4" ht="15.75" thickBot="1" x14ac:dyDescent="0.3">
      <c r="A110" s="28">
        <v>43405</v>
      </c>
      <c r="B110" s="30">
        <v>9.3000000000000007</v>
      </c>
      <c r="C110" s="30">
        <v>10</v>
      </c>
      <c r="D110" s="30">
        <v>9.65</v>
      </c>
    </row>
    <row r="111" spans="1:4" ht="15.75" thickBot="1" x14ac:dyDescent="0.3">
      <c r="A111" s="53">
        <v>43435</v>
      </c>
      <c r="B111" s="136">
        <v>9.5</v>
      </c>
      <c r="C111" s="136">
        <v>10.5</v>
      </c>
      <c r="D111" s="136">
        <v>10</v>
      </c>
    </row>
    <row r="112" spans="1:4" ht="15.75" thickBot="1" x14ac:dyDescent="0.3">
      <c r="A112" s="135">
        <v>43466</v>
      </c>
      <c r="B112" s="136">
        <v>9.5</v>
      </c>
      <c r="C112" s="136">
        <v>10.5</v>
      </c>
      <c r="D112" s="136">
        <v>10</v>
      </c>
    </row>
    <row r="113" spans="1:4" ht="15.75" thickBot="1" x14ac:dyDescent="0.3">
      <c r="A113" s="135">
        <v>43497</v>
      </c>
      <c r="B113" s="136">
        <v>9.5</v>
      </c>
      <c r="C113" s="136">
        <v>10.8</v>
      </c>
      <c r="D113" s="136">
        <v>10.15</v>
      </c>
    </row>
    <row r="114" spans="1:4" ht="16.5" thickTop="1" thickBot="1" x14ac:dyDescent="0.3">
      <c r="A114" s="135">
        <v>43525</v>
      </c>
      <c r="B114" s="145">
        <v>9.8000000000000007</v>
      </c>
      <c r="C114" s="146">
        <v>10.5</v>
      </c>
      <c r="D114" s="147">
        <v>10.15</v>
      </c>
    </row>
    <row r="115" spans="1:4" ht="16.5" thickTop="1" thickBot="1" x14ac:dyDescent="0.3">
      <c r="A115" s="135">
        <v>43556</v>
      </c>
      <c r="B115" s="145"/>
      <c r="C115" s="146"/>
      <c r="D115" s="147"/>
    </row>
    <row r="116" spans="1:4" ht="16.5" thickTop="1" thickBot="1" x14ac:dyDescent="0.3">
      <c r="A116" s="135">
        <v>43586</v>
      </c>
      <c r="B116" s="145"/>
      <c r="C116" s="146"/>
      <c r="D116" s="147"/>
    </row>
    <row r="117" spans="1:4" ht="16.5" thickTop="1" thickBot="1" x14ac:dyDescent="0.3">
      <c r="A117" s="135">
        <v>43617</v>
      </c>
      <c r="B117" s="145"/>
      <c r="C117" s="146"/>
      <c r="D117" s="147"/>
    </row>
    <row r="118" spans="1:4" ht="16.5" thickTop="1" thickBot="1" x14ac:dyDescent="0.3">
      <c r="A118" s="135">
        <v>43647</v>
      </c>
      <c r="B118" s="145"/>
      <c r="C118" s="146"/>
      <c r="D118" s="147"/>
    </row>
    <row r="119" spans="1:4" ht="16.5" thickTop="1" thickBot="1" x14ac:dyDescent="0.3">
      <c r="A119" s="135">
        <v>43678</v>
      </c>
      <c r="B119" s="145"/>
      <c r="C119" s="146"/>
      <c r="D119" s="147"/>
    </row>
    <row r="120" spans="1:4" ht="16.5" thickTop="1" thickBot="1" x14ac:dyDescent="0.3">
      <c r="A120" s="135">
        <v>43709</v>
      </c>
      <c r="B120" s="145"/>
      <c r="C120" s="146"/>
      <c r="D120" s="147"/>
    </row>
    <row r="121" spans="1:4" ht="16.5" thickTop="1" thickBot="1" x14ac:dyDescent="0.3">
      <c r="A121" s="135">
        <v>43739</v>
      </c>
      <c r="B121" s="145"/>
      <c r="C121" s="146"/>
      <c r="D121" s="147"/>
    </row>
    <row r="122" spans="1:4" ht="16.5" thickTop="1" thickBot="1" x14ac:dyDescent="0.3">
      <c r="A122" s="135">
        <v>43770</v>
      </c>
      <c r="B122" s="145"/>
      <c r="C122" s="146"/>
      <c r="D122" s="147"/>
    </row>
    <row r="123" spans="1:4" ht="16.5" thickTop="1" thickBot="1" x14ac:dyDescent="0.3">
      <c r="A123" s="135">
        <v>43800</v>
      </c>
      <c r="B123" s="148"/>
      <c r="C123" s="149"/>
      <c r="D123" s="15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pane ySplit="1" topLeftCell="A95" activePane="bottomLeft" state="frozenSplit"/>
      <selection pane="bottomLeft" activeCell="E114" sqref="E114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449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12.345872</v>
      </c>
      <c r="C4" s="23">
        <v>13.007258</v>
      </c>
      <c r="D4" s="23">
        <v>12.676565</v>
      </c>
    </row>
    <row r="5" spans="1:4" ht="15.75" thickBot="1" x14ac:dyDescent="0.3">
      <c r="A5" s="28">
        <v>40210</v>
      </c>
      <c r="B5" s="23">
        <v>12.786796000000001</v>
      </c>
      <c r="C5" s="23">
        <v>13.22772</v>
      </c>
      <c r="D5" s="23">
        <v>13.007258</v>
      </c>
    </row>
    <row r="6" spans="1:4" ht="15.75" thickBot="1" x14ac:dyDescent="0.3">
      <c r="A6" s="28">
        <v>40238</v>
      </c>
      <c r="B6" s="23">
        <v>13.007258</v>
      </c>
      <c r="C6" s="23">
        <v>13.448181999999999</v>
      </c>
      <c r="D6" s="23">
        <v>13.22772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13.22772</v>
      </c>
      <c r="C8" s="23">
        <v>13.778874999999999</v>
      </c>
      <c r="D8" s="23">
        <v>13.5032975</v>
      </c>
    </row>
    <row r="9" spans="1:4" ht="15.75" thickBot="1" x14ac:dyDescent="0.3">
      <c r="A9" s="28">
        <v>40330</v>
      </c>
      <c r="B9" s="23">
        <v>13.448181999999999</v>
      </c>
      <c r="C9" s="23">
        <v>14.109567999999999</v>
      </c>
      <c r="D9" s="23">
        <v>13.778874999999999</v>
      </c>
    </row>
    <row r="10" spans="1:4" ht="15.75" thickBot="1" x14ac:dyDescent="0.3">
      <c r="A10" s="28">
        <v>40360</v>
      </c>
      <c r="B10" s="23">
        <v>13.22772</v>
      </c>
      <c r="C10" s="23">
        <v>13.778874999999999</v>
      </c>
      <c r="D10" s="23">
        <v>13.5032975</v>
      </c>
    </row>
    <row r="11" spans="1:4" ht="15.75" thickBot="1" x14ac:dyDescent="0.3">
      <c r="A11" s="28">
        <v>40391</v>
      </c>
      <c r="B11" s="23">
        <v>13.007258</v>
      </c>
      <c r="C11" s="23">
        <v>13.492274399999999</v>
      </c>
      <c r="D11" s="23">
        <v>13.2497662</v>
      </c>
    </row>
    <row r="12" spans="1:4" ht="15.75" thickBot="1" x14ac:dyDescent="0.3">
      <c r="A12" s="28">
        <v>40422</v>
      </c>
      <c r="B12" s="23">
        <v>12.456103000000001</v>
      </c>
      <c r="C12" s="23">
        <v>13.007258</v>
      </c>
      <c r="D12" s="23">
        <v>12.7316805</v>
      </c>
    </row>
    <row r="13" spans="1:4" ht="15.75" thickBot="1" x14ac:dyDescent="0.3">
      <c r="A13" s="28">
        <v>40452</v>
      </c>
      <c r="B13" s="23">
        <v>12.12541</v>
      </c>
      <c r="C13" s="23">
        <v>12.676565</v>
      </c>
      <c r="D13" s="23">
        <v>12.400987499999999</v>
      </c>
    </row>
    <row r="14" spans="1:4" ht="15.75" thickBot="1" x14ac:dyDescent="0.3">
      <c r="A14" s="28">
        <v>40483</v>
      </c>
      <c r="B14" s="23">
        <v>12.015179</v>
      </c>
      <c r="C14" s="23">
        <v>12.235640999999999</v>
      </c>
      <c r="D14" s="23">
        <v>12.12541</v>
      </c>
    </row>
    <row r="15" spans="1:4" ht="15.75" thickBot="1" x14ac:dyDescent="0.3">
      <c r="A15" s="28">
        <v>40513</v>
      </c>
      <c r="B15" s="23">
        <v>12.015179</v>
      </c>
      <c r="C15" s="23">
        <v>12.235640999999999</v>
      </c>
      <c r="D15" s="23">
        <v>12.12541</v>
      </c>
    </row>
    <row r="16" spans="1:4" ht="15.75" thickBot="1" x14ac:dyDescent="0.3">
      <c r="A16" s="28">
        <v>40544</v>
      </c>
      <c r="B16" s="23">
        <v>12.12541</v>
      </c>
      <c r="C16" s="23">
        <v>12.345872</v>
      </c>
      <c r="D16" s="23">
        <v>12.235640999999999</v>
      </c>
    </row>
    <row r="17" spans="1:4" ht="15.75" thickBot="1" x14ac:dyDescent="0.3">
      <c r="A17" s="28">
        <v>40575</v>
      </c>
      <c r="B17" s="23">
        <v>12.191548600000001</v>
      </c>
      <c r="C17" s="23">
        <v>12.456103000000001</v>
      </c>
      <c r="D17" s="23">
        <v>12.3238258</v>
      </c>
    </row>
    <row r="18" spans="1:4" ht="15.75" thickBot="1" x14ac:dyDescent="0.3">
      <c r="A18" s="28">
        <v>40603</v>
      </c>
      <c r="B18" s="23">
        <v>12.3017796</v>
      </c>
      <c r="C18" s="23">
        <v>12.500195400000001</v>
      </c>
      <c r="D18" s="23">
        <v>12.400987499999999</v>
      </c>
    </row>
    <row r="19" spans="1:4" ht="15.75" thickBot="1" x14ac:dyDescent="0.3">
      <c r="A19" s="28">
        <v>40634</v>
      </c>
      <c r="B19" s="23">
        <v>12.3899644</v>
      </c>
      <c r="C19" s="23">
        <v>12.6104264</v>
      </c>
      <c r="D19" s="23">
        <v>12.500195400000001</v>
      </c>
    </row>
    <row r="20" spans="1:4" ht="15.75" thickBot="1" x14ac:dyDescent="0.3">
      <c r="A20" s="28">
        <v>40664</v>
      </c>
      <c r="B20" s="23">
        <v>12.3899644</v>
      </c>
      <c r="C20" s="23">
        <v>12.6986112</v>
      </c>
      <c r="D20" s="23">
        <v>12.544287799999999</v>
      </c>
    </row>
    <row r="21" spans="1:4" ht="15.75" thickBot="1" x14ac:dyDescent="0.3">
      <c r="A21" s="28">
        <v>40695</v>
      </c>
      <c r="B21" s="23">
        <v>12.3899644</v>
      </c>
      <c r="C21" s="23">
        <v>12.6986112</v>
      </c>
      <c r="D21" s="23">
        <v>12.544287799999999</v>
      </c>
    </row>
    <row r="22" spans="1:4" ht="15.75" thickBot="1" x14ac:dyDescent="0.3">
      <c r="A22" s="28">
        <v>40725</v>
      </c>
      <c r="B22" s="23">
        <v>12.500195400000001</v>
      </c>
      <c r="C22" s="23">
        <v>12.808842200000001</v>
      </c>
      <c r="D22" s="23">
        <v>12.6545188</v>
      </c>
    </row>
    <row r="23" spans="1:4" ht="15.75" thickBot="1" x14ac:dyDescent="0.3">
      <c r="A23" s="28">
        <v>40756</v>
      </c>
      <c r="B23" s="23">
        <v>12.6104264</v>
      </c>
      <c r="C23" s="23">
        <v>13.007258</v>
      </c>
      <c r="D23" s="23">
        <v>12.808842200000001</v>
      </c>
    </row>
    <row r="24" spans="1:4" ht="15.75" thickBot="1" x14ac:dyDescent="0.3">
      <c r="A24" s="28">
        <v>40787</v>
      </c>
      <c r="B24" s="23">
        <v>12.6104264</v>
      </c>
      <c r="C24" s="23">
        <v>13.007258</v>
      </c>
      <c r="D24" s="23">
        <v>12.808842200000001</v>
      </c>
    </row>
    <row r="25" spans="1:4" ht="15.75" thickBot="1" x14ac:dyDescent="0.3">
      <c r="A25" s="28">
        <v>40817</v>
      </c>
      <c r="B25" s="23">
        <v>12.566333999999999</v>
      </c>
      <c r="C25" s="23">
        <v>13.007258</v>
      </c>
      <c r="D25" s="23">
        <v>12.786796000000001</v>
      </c>
    </row>
    <row r="26" spans="1:4" ht="15.75" thickBot="1" x14ac:dyDescent="0.3">
      <c r="A26" s="28">
        <v>40848</v>
      </c>
      <c r="B26" s="23">
        <v>13.007258</v>
      </c>
      <c r="C26" s="23">
        <v>13.999337000000001</v>
      </c>
      <c r="D26" s="23">
        <v>13.5032975</v>
      </c>
    </row>
    <row r="27" spans="1:4" ht="15.75" thickBot="1" x14ac:dyDescent="0.3">
      <c r="A27" s="28">
        <v>40878</v>
      </c>
      <c r="B27" s="23">
        <v>13.007258</v>
      </c>
      <c r="C27" s="23">
        <v>13.492274399999999</v>
      </c>
      <c r="D27" s="23">
        <v>13.2497662</v>
      </c>
    </row>
    <row r="28" spans="1:4" ht="15.75" thickBot="1" x14ac:dyDescent="0.3">
      <c r="A28" s="28">
        <v>40909</v>
      </c>
      <c r="B28" s="23">
        <v>13.007258</v>
      </c>
      <c r="C28" s="23">
        <v>13.492274399999999</v>
      </c>
      <c r="D28" s="23">
        <v>13.2497662</v>
      </c>
    </row>
    <row r="29" spans="1:4" ht="15.75" thickBot="1" x14ac:dyDescent="0.3">
      <c r="A29" s="28">
        <v>40940</v>
      </c>
      <c r="B29" s="23">
        <v>12.808842200000001</v>
      </c>
      <c r="C29" s="23">
        <v>13.492274399999999</v>
      </c>
      <c r="D29" s="23">
        <v>13.1505583</v>
      </c>
    </row>
    <row r="30" spans="1:4" ht="15.75" thickBot="1" x14ac:dyDescent="0.3">
      <c r="A30" s="28">
        <v>40969</v>
      </c>
      <c r="B30" s="23">
        <v>12.897027</v>
      </c>
      <c r="C30" s="23">
        <v>13.492274399999999</v>
      </c>
      <c r="D30" s="23">
        <v>13.1946507</v>
      </c>
    </row>
    <row r="31" spans="1:4" ht="15.75" thickBot="1" x14ac:dyDescent="0.3">
      <c r="A31" s="28">
        <v>41000</v>
      </c>
      <c r="B31" s="23">
        <v>12.500195400000001</v>
      </c>
      <c r="C31" s="23">
        <v>12.897027</v>
      </c>
      <c r="D31" s="23">
        <v>12.6986112</v>
      </c>
    </row>
    <row r="32" spans="1:4" ht="15.75" thickBot="1" x14ac:dyDescent="0.3">
      <c r="A32" s="28">
        <v>41030</v>
      </c>
      <c r="B32" s="23">
        <v>12.500195400000001</v>
      </c>
      <c r="C32" s="23">
        <v>12.897027</v>
      </c>
      <c r="D32" s="23">
        <v>12.6986112</v>
      </c>
    </row>
    <row r="33" spans="1:7" ht="15.75" thickBot="1" x14ac:dyDescent="0.3">
      <c r="A33" s="28">
        <v>41061</v>
      </c>
      <c r="B33" s="23">
        <v>12.500195400000001</v>
      </c>
      <c r="C33" s="23">
        <v>12.897027</v>
      </c>
      <c r="D33" s="23">
        <v>12.6986112</v>
      </c>
      <c r="G33" s="11"/>
    </row>
    <row r="34" spans="1:7" ht="15.75" thickBot="1" x14ac:dyDescent="0.3">
      <c r="A34" s="28">
        <v>41091</v>
      </c>
      <c r="B34" s="23">
        <v>12.3899644</v>
      </c>
      <c r="C34" s="23">
        <v>12.808842200000001</v>
      </c>
      <c r="D34" s="23">
        <v>12.599403300000001</v>
      </c>
      <c r="G34" s="11"/>
    </row>
    <row r="35" spans="1:7" ht="15.75" thickBot="1" x14ac:dyDescent="0.3">
      <c r="A35" s="28">
        <v>41122</v>
      </c>
      <c r="B35" s="23">
        <v>12.39</v>
      </c>
      <c r="C35" s="23">
        <v>12.8088</v>
      </c>
      <c r="D35" s="23">
        <v>12.599399999999999</v>
      </c>
    </row>
    <row r="36" spans="1:7" ht="15.75" thickBot="1" x14ac:dyDescent="0.3">
      <c r="A36" s="28">
        <v>41153</v>
      </c>
      <c r="B36" s="23">
        <v>12.1915</v>
      </c>
      <c r="C36" s="23">
        <v>12.676600000000001</v>
      </c>
      <c r="D36" s="23">
        <v>12.434100000000001</v>
      </c>
      <c r="G36" s="11"/>
    </row>
    <row r="37" spans="1:7" ht="15.75" thickBot="1" x14ac:dyDescent="0.3">
      <c r="A37" s="28">
        <v>41183</v>
      </c>
      <c r="B37" s="23">
        <v>11.9931</v>
      </c>
      <c r="C37" s="23">
        <v>12.39</v>
      </c>
      <c r="D37" s="23">
        <v>12.1915</v>
      </c>
      <c r="G37" s="11"/>
    </row>
    <row r="38" spans="1:7" ht="15.75" thickBot="1" x14ac:dyDescent="0.3">
      <c r="A38" s="28">
        <v>41214</v>
      </c>
      <c r="B38" s="23">
        <v>11.9049</v>
      </c>
      <c r="C38" s="23">
        <v>12.125400000000001</v>
      </c>
      <c r="D38" s="23">
        <v>12.0152</v>
      </c>
      <c r="G38" s="11"/>
    </row>
    <row r="39" spans="1:7" ht="15.75" thickBot="1" x14ac:dyDescent="0.3">
      <c r="A39" s="28">
        <v>41244</v>
      </c>
      <c r="B39" s="23">
        <v>11.794700000000001</v>
      </c>
      <c r="C39" s="23">
        <v>12.125400000000001</v>
      </c>
      <c r="D39" s="23">
        <v>11.960100000000001</v>
      </c>
    </row>
    <row r="40" spans="1:7" ht="15.75" thickBot="1" x14ac:dyDescent="0.3">
      <c r="A40" s="28">
        <v>41275</v>
      </c>
      <c r="B40" s="23">
        <v>11.574299999999999</v>
      </c>
      <c r="C40" s="23">
        <v>12.0152</v>
      </c>
      <c r="D40" s="23">
        <v>11.794700000000001</v>
      </c>
      <c r="G40" s="11"/>
    </row>
    <row r="41" spans="1:7" ht="15.75" thickBot="1" x14ac:dyDescent="0.3">
      <c r="A41" s="28">
        <v>41306</v>
      </c>
      <c r="B41" s="23">
        <v>11.309699999999999</v>
      </c>
      <c r="C41" s="23">
        <v>12.0152</v>
      </c>
      <c r="D41" s="23">
        <v>11.6624</v>
      </c>
      <c r="G41" s="11"/>
    </row>
    <row r="42" spans="1:7" ht="15.75" thickBot="1" x14ac:dyDescent="0.3">
      <c r="A42" s="28">
        <v>41334</v>
      </c>
      <c r="B42" s="23">
        <v>11.1995</v>
      </c>
      <c r="C42" s="23">
        <v>11.9049</v>
      </c>
      <c r="D42" s="23">
        <v>11.552199999999999</v>
      </c>
      <c r="G42" s="11"/>
    </row>
    <row r="43" spans="1:7" ht="15.75" thickBot="1" x14ac:dyDescent="0.3">
      <c r="A43" s="28">
        <v>41365</v>
      </c>
      <c r="B43" s="23">
        <v>11.1995</v>
      </c>
      <c r="C43" s="23">
        <v>11.9049</v>
      </c>
      <c r="D43" s="23">
        <v>11.552199999999999</v>
      </c>
    </row>
    <row r="44" spans="1:7" ht="15.75" thickBot="1" x14ac:dyDescent="0.3">
      <c r="A44" s="28">
        <v>41395</v>
      </c>
      <c r="B44" s="23">
        <v>11.1995</v>
      </c>
      <c r="C44" s="23">
        <v>11.9049</v>
      </c>
      <c r="D44" s="23">
        <v>11.552199999999999</v>
      </c>
    </row>
    <row r="45" spans="1:7" ht="15.75" thickBot="1" x14ac:dyDescent="0.3">
      <c r="A45" s="28">
        <v>41426</v>
      </c>
      <c r="B45" s="23">
        <v>11.1995</v>
      </c>
      <c r="C45" s="23">
        <v>11.9049</v>
      </c>
      <c r="D45" s="23">
        <v>11.552199999999999</v>
      </c>
    </row>
    <row r="46" spans="1:7" ht="15.75" thickBot="1" x14ac:dyDescent="0.3">
      <c r="A46" s="28">
        <v>41456</v>
      </c>
      <c r="B46" s="23">
        <v>11.1995</v>
      </c>
      <c r="C46" s="23">
        <v>11.9931</v>
      </c>
      <c r="D46" s="23">
        <v>11.596299999999999</v>
      </c>
    </row>
    <row r="47" spans="1:7" ht="15.75" thickBot="1" x14ac:dyDescent="0.3">
      <c r="A47" s="28">
        <v>41487</v>
      </c>
      <c r="B47" s="23">
        <v>11.1995</v>
      </c>
      <c r="C47" s="23">
        <v>11.9931</v>
      </c>
      <c r="D47" s="23">
        <v>11.596299999999999</v>
      </c>
    </row>
    <row r="48" spans="1:7" ht="15.75" thickBot="1" x14ac:dyDescent="0.3">
      <c r="A48" s="28">
        <v>41518</v>
      </c>
      <c r="B48" s="23">
        <v>11.999499999999999</v>
      </c>
      <c r="C48" s="23">
        <v>11.9931</v>
      </c>
      <c r="D48" s="23">
        <v>11.596299999999999</v>
      </c>
    </row>
    <row r="49" spans="1:4" ht="15.75" thickBot="1" x14ac:dyDescent="0.3">
      <c r="A49" s="28">
        <v>41548</v>
      </c>
      <c r="B49" s="23">
        <v>11.3979</v>
      </c>
      <c r="C49" s="23">
        <v>11.9931</v>
      </c>
      <c r="D49" s="23">
        <v>11.695499999999999</v>
      </c>
    </row>
    <row r="50" spans="1:4" ht="15.75" thickBot="1" x14ac:dyDescent="0.3">
      <c r="A50" s="28">
        <v>41579</v>
      </c>
      <c r="B50" s="23">
        <v>11.596299999999999</v>
      </c>
      <c r="C50" s="23">
        <v>11.9931</v>
      </c>
      <c r="D50" s="23">
        <v>11.794700000000001</v>
      </c>
    </row>
    <row r="51" spans="1:4" ht="15.75" thickBot="1" x14ac:dyDescent="0.3">
      <c r="A51" s="28">
        <v>41609</v>
      </c>
      <c r="B51" s="23">
        <v>11.1995</v>
      </c>
      <c r="C51" s="23">
        <v>11.9931</v>
      </c>
      <c r="D51" s="23">
        <v>11.596299999999999</v>
      </c>
    </row>
    <row r="52" spans="1:4" ht="15.75" thickBot="1" x14ac:dyDescent="0.3">
      <c r="A52" s="28">
        <v>41640</v>
      </c>
      <c r="B52" s="23">
        <v>11.1995</v>
      </c>
      <c r="C52" s="23">
        <v>11.9931</v>
      </c>
      <c r="D52" s="23">
        <v>11.596299999999999</v>
      </c>
    </row>
    <row r="53" spans="1:4" ht="15.75" thickBot="1" x14ac:dyDescent="0.3">
      <c r="A53" s="28">
        <v>41671</v>
      </c>
      <c r="B53" s="23">
        <v>11.1995</v>
      </c>
      <c r="C53" s="23">
        <v>11.9931</v>
      </c>
      <c r="D53" s="23">
        <v>11.596299999999999</v>
      </c>
    </row>
    <row r="54" spans="1:4" ht="15.75" thickBot="1" x14ac:dyDescent="0.3">
      <c r="A54" s="28">
        <v>41699</v>
      </c>
      <c r="B54" s="23">
        <v>10.8247</v>
      </c>
      <c r="C54" s="23">
        <v>1141.99</v>
      </c>
      <c r="D54" s="23">
        <v>11.122299999999999</v>
      </c>
    </row>
    <row r="55" spans="1:4" ht="15.75" thickBot="1" x14ac:dyDescent="0.3">
      <c r="A55" s="28">
        <v>41730</v>
      </c>
      <c r="B55" s="23">
        <v>10.8247</v>
      </c>
      <c r="C55" s="23">
        <v>11.4199</v>
      </c>
      <c r="D55" s="23">
        <v>11.122299999999999</v>
      </c>
    </row>
    <row r="56" spans="1:4" ht="15.75" thickBot="1" x14ac:dyDescent="0.3">
      <c r="A56" s="28">
        <v>41760</v>
      </c>
      <c r="B56" s="23">
        <v>10.8247</v>
      </c>
      <c r="C56" s="23">
        <v>11.4199</v>
      </c>
      <c r="D56" s="23">
        <v>11.122299999999999</v>
      </c>
    </row>
    <row r="57" spans="1:4" ht="15.75" thickBot="1" x14ac:dyDescent="0.3">
      <c r="A57" s="28">
        <v>41791</v>
      </c>
      <c r="B57" s="23">
        <v>10.516</v>
      </c>
      <c r="C57" s="23">
        <v>11.309699999999999</v>
      </c>
      <c r="D57" s="23">
        <v>10.9129</v>
      </c>
    </row>
    <row r="58" spans="1:4" ht="15.75" thickBot="1" x14ac:dyDescent="0.3">
      <c r="A58" s="28">
        <v>41821</v>
      </c>
      <c r="B58" s="23">
        <v>10.5160374</v>
      </c>
      <c r="C58" s="23">
        <v>11.309700599999999</v>
      </c>
      <c r="D58" s="23">
        <v>10.912869000000001</v>
      </c>
    </row>
    <row r="59" spans="1:4" ht="15.75" thickBot="1" x14ac:dyDescent="0.3">
      <c r="A59" s="28">
        <v>41852</v>
      </c>
      <c r="B59" s="23">
        <v>10.5160374</v>
      </c>
      <c r="C59" s="23">
        <v>11.309700599999999</v>
      </c>
      <c r="D59" s="23">
        <v>10.912869000000001</v>
      </c>
    </row>
    <row r="60" spans="1:4" ht="15.75" thickBot="1" x14ac:dyDescent="0.3">
      <c r="A60" s="28">
        <v>41883</v>
      </c>
      <c r="B60" s="23">
        <v>10.405806399999999</v>
      </c>
      <c r="C60" s="23">
        <v>11.1112848</v>
      </c>
      <c r="D60" s="23">
        <v>10.7585456</v>
      </c>
    </row>
    <row r="61" spans="1:4" ht="15.75" thickBot="1" x14ac:dyDescent="0.3">
      <c r="A61" s="28">
        <v>41913</v>
      </c>
      <c r="B61" s="23">
        <v>10.405806399999999</v>
      </c>
      <c r="C61" s="23">
        <v>11.1112848</v>
      </c>
      <c r="D61" s="23">
        <v>10.7585456</v>
      </c>
    </row>
    <row r="62" spans="1:4" ht="15.75" thickBot="1" x14ac:dyDescent="0.3">
      <c r="A62" s="28">
        <v>41944</v>
      </c>
      <c r="B62" s="23">
        <v>10.405806399999999</v>
      </c>
      <c r="C62" s="23">
        <v>11.1112848</v>
      </c>
      <c r="D62" s="23">
        <v>10.7585456</v>
      </c>
    </row>
    <row r="63" spans="1:4" ht="15.75" thickBot="1" x14ac:dyDescent="0.3">
      <c r="A63" s="28">
        <v>41974</v>
      </c>
      <c r="B63" s="23">
        <v>10.405806399999999</v>
      </c>
      <c r="C63" s="23">
        <v>11.1112848</v>
      </c>
      <c r="D63" s="23">
        <v>10.7585456</v>
      </c>
    </row>
    <row r="64" spans="1:4" ht="15.75" thickBot="1" x14ac:dyDescent="0.3">
      <c r="A64" s="28">
        <v>42005</v>
      </c>
      <c r="B64" s="23">
        <v>10.405799999999999</v>
      </c>
      <c r="C64" s="23">
        <v>11.1113</v>
      </c>
      <c r="D64" s="23">
        <v>10.7585</v>
      </c>
    </row>
    <row r="65" spans="1:4" ht="15.75" thickBot="1" x14ac:dyDescent="0.3">
      <c r="A65" s="28">
        <v>42036</v>
      </c>
      <c r="B65" s="23">
        <v>10.2074</v>
      </c>
      <c r="C65" s="23">
        <v>11.023099999999999</v>
      </c>
      <c r="D65" s="23">
        <v>10.6152</v>
      </c>
    </row>
    <row r="66" spans="1:4" ht="15.75" thickBot="1" x14ac:dyDescent="0.3">
      <c r="A66" s="28">
        <v>42064</v>
      </c>
      <c r="B66" s="23">
        <v>10.2074</v>
      </c>
      <c r="C66" s="23">
        <v>110.0231</v>
      </c>
      <c r="D66" s="23">
        <v>10.6152</v>
      </c>
    </row>
    <row r="67" spans="1:4" ht="15.75" thickBot="1" x14ac:dyDescent="0.3">
      <c r="A67" s="28">
        <v>42095</v>
      </c>
      <c r="B67" s="23">
        <v>10.317600000000001</v>
      </c>
      <c r="C67" s="23">
        <v>11.1554</v>
      </c>
      <c r="D67" s="23">
        <v>10.736499999999999</v>
      </c>
    </row>
    <row r="68" spans="1:4" ht="15.75" thickBot="1" x14ac:dyDescent="0.3">
      <c r="A68" s="28">
        <v>42125</v>
      </c>
      <c r="B68" s="23">
        <v>10.317600000000001</v>
      </c>
      <c r="C68" s="23">
        <v>11.1554</v>
      </c>
      <c r="D68" s="23">
        <v>10.736499999999999</v>
      </c>
    </row>
    <row r="69" spans="1:4" ht="15.75" thickBot="1" x14ac:dyDescent="0.3">
      <c r="A69" s="28">
        <v>42156</v>
      </c>
      <c r="B69" s="23">
        <v>10.317600000000001</v>
      </c>
      <c r="C69" s="23">
        <v>11.1554</v>
      </c>
      <c r="D69" s="23">
        <v>10.736499999999999</v>
      </c>
    </row>
    <row r="70" spans="1:4" ht="15.75" thickBot="1" x14ac:dyDescent="0.3">
      <c r="A70" s="28">
        <v>42186</v>
      </c>
      <c r="B70" s="23">
        <v>10.2294</v>
      </c>
      <c r="C70" s="23">
        <v>11.0672</v>
      </c>
      <c r="D70" s="23">
        <v>10.648300000000001</v>
      </c>
    </row>
    <row r="71" spans="1:4" ht="15.75" thickBot="1" x14ac:dyDescent="0.3">
      <c r="A71" s="28">
        <v>42217</v>
      </c>
      <c r="B71" s="23">
        <v>10.119199999999999</v>
      </c>
      <c r="C71" s="23">
        <v>10.714499999999999</v>
      </c>
      <c r="D71" s="23">
        <v>10.4168</v>
      </c>
    </row>
    <row r="72" spans="1:4" ht="15.75" thickBot="1" x14ac:dyDescent="0.3">
      <c r="A72" s="28">
        <v>42248</v>
      </c>
      <c r="B72" s="23">
        <v>10.119199999999999</v>
      </c>
      <c r="C72" s="23">
        <v>10.714499999999999</v>
      </c>
      <c r="D72" s="23">
        <v>10.4168</v>
      </c>
    </row>
    <row r="73" spans="1:4" ht="15.75" thickBot="1" x14ac:dyDescent="0.3">
      <c r="A73" s="28">
        <v>42278</v>
      </c>
      <c r="B73" s="23">
        <v>10.119199999999999</v>
      </c>
      <c r="C73" s="23">
        <v>10.714499999999999</v>
      </c>
      <c r="D73" s="23">
        <v>10.4168</v>
      </c>
    </row>
    <row r="74" spans="1:4" ht="15.75" thickBot="1" x14ac:dyDescent="0.3">
      <c r="A74" s="28">
        <v>42309</v>
      </c>
      <c r="B74" s="23">
        <v>9.8325999999999993</v>
      </c>
      <c r="C74" s="23">
        <v>10.427899999999999</v>
      </c>
      <c r="D74" s="23">
        <v>10.1302</v>
      </c>
    </row>
    <row r="75" spans="1:4" ht="15.75" thickBot="1" x14ac:dyDescent="0.3">
      <c r="A75" s="28">
        <v>42339</v>
      </c>
      <c r="B75" s="23">
        <v>9.8325999999999993</v>
      </c>
      <c r="C75" s="23">
        <v>10.427899999999999</v>
      </c>
      <c r="D75" s="23">
        <v>10.1302</v>
      </c>
    </row>
    <row r="76" spans="1:4" ht="15.75" thickBot="1" x14ac:dyDescent="0.3">
      <c r="A76" s="28">
        <v>42370</v>
      </c>
      <c r="B76" s="23">
        <v>9.8325999999999993</v>
      </c>
      <c r="C76" s="23">
        <v>10.427899999999999</v>
      </c>
      <c r="D76" s="23">
        <v>10.1302</v>
      </c>
    </row>
    <row r="77" spans="1:4" ht="15.75" thickBot="1" x14ac:dyDescent="0.3">
      <c r="A77" s="28">
        <v>42401</v>
      </c>
      <c r="B77" s="23">
        <v>9.7003000000000004</v>
      </c>
      <c r="C77" s="23">
        <v>10.097200000000001</v>
      </c>
      <c r="D77" s="23">
        <v>9.8986999999999998</v>
      </c>
    </row>
    <row r="78" spans="1:4" ht="15.75" thickBot="1" x14ac:dyDescent="0.3">
      <c r="A78" s="28">
        <v>42430</v>
      </c>
      <c r="B78" s="23">
        <v>9.5680999999999994</v>
      </c>
      <c r="C78" s="23">
        <v>9.8106000000000009</v>
      </c>
      <c r="D78" s="23">
        <v>9.6892999999999994</v>
      </c>
    </row>
    <row r="79" spans="1:4" ht="15.75" thickBot="1" x14ac:dyDescent="0.3">
      <c r="A79" s="28">
        <v>42461</v>
      </c>
      <c r="B79" s="23">
        <v>10.626300000000001</v>
      </c>
      <c r="C79" s="23">
        <v>11.243600000000001</v>
      </c>
      <c r="D79" s="23">
        <v>10.934900000000001</v>
      </c>
    </row>
    <row r="80" spans="1:4" ht="15.75" thickBot="1" x14ac:dyDescent="0.3">
      <c r="A80" s="28">
        <v>42491</v>
      </c>
      <c r="B80" s="23">
        <v>8.8185000000000002</v>
      </c>
      <c r="C80" s="23">
        <v>9.1271000000000004</v>
      </c>
      <c r="D80" s="23">
        <v>8.9727999999999994</v>
      </c>
    </row>
    <row r="81" spans="1:4" ht="15.75" thickBot="1" x14ac:dyDescent="0.3">
      <c r="A81" s="28">
        <v>42522</v>
      </c>
      <c r="B81" s="23">
        <v>8.7081999999999997</v>
      </c>
      <c r="C81" s="23">
        <v>9.0609999999999999</v>
      </c>
      <c r="D81" s="23">
        <v>8.8846000000000007</v>
      </c>
    </row>
    <row r="82" spans="1:4" ht="15.75" thickBot="1" x14ac:dyDescent="0.3">
      <c r="A82" s="28">
        <v>42552</v>
      </c>
      <c r="B82" s="23">
        <v>8.7081999999999997</v>
      </c>
      <c r="C82" s="23">
        <v>9.0388999999999999</v>
      </c>
      <c r="D82" s="23">
        <v>8.8735999999999997</v>
      </c>
    </row>
    <row r="83" spans="1:4" ht="15.75" thickBot="1" x14ac:dyDescent="0.3">
      <c r="A83" s="28">
        <v>42583</v>
      </c>
      <c r="B83" s="55">
        <v>8.7081999999999997</v>
      </c>
      <c r="C83" s="55">
        <v>9.0388999999999999</v>
      </c>
      <c r="D83" s="55">
        <v>8.8735999999999997</v>
      </c>
    </row>
    <row r="84" spans="1:4" ht="15.75" thickBot="1" x14ac:dyDescent="0.3">
      <c r="A84" s="28">
        <v>42614</v>
      </c>
      <c r="B84" s="55">
        <v>8.7081999999999997</v>
      </c>
      <c r="C84" s="55">
        <v>9.0388999999999999</v>
      </c>
      <c r="D84" s="55">
        <v>8.8735999999999997</v>
      </c>
    </row>
    <row r="85" spans="1:4" ht="15.75" thickBot="1" x14ac:dyDescent="0.3">
      <c r="A85" s="28">
        <v>42644</v>
      </c>
      <c r="B85" s="55">
        <v>8.7081999999999997</v>
      </c>
      <c r="C85" s="55">
        <v>8.9286999999999992</v>
      </c>
      <c r="D85" s="55">
        <v>8.8185000000000002</v>
      </c>
    </row>
    <row r="86" spans="1:4" ht="15.75" thickBot="1" x14ac:dyDescent="0.3">
      <c r="A86" s="28">
        <v>42675</v>
      </c>
      <c r="B86" s="55">
        <v>8.7081999999999997</v>
      </c>
      <c r="C86" s="55">
        <v>8.9286999999999992</v>
      </c>
      <c r="D86" s="55">
        <v>8.8185000000000002</v>
      </c>
    </row>
    <row r="87" spans="1:4" ht="15.75" thickBot="1" x14ac:dyDescent="0.3">
      <c r="A87" s="28">
        <v>42705</v>
      </c>
      <c r="B87" s="55">
        <v>8.7081999999999997</v>
      </c>
      <c r="C87" s="55">
        <v>8.9286999999999992</v>
      </c>
      <c r="D87" s="55">
        <v>8.8185000000000002</v>
      </c>
    </row>
    <row r="88" spans="1:4" ht="15.75" thickBot="1" x14ac:dyDescent="0.3">
      <c r="A88" s="28">
        <v>42736</v>
      </c>
      <c r="B88" s="55">
        <v>8.7081999999999997</v>
      </c>
      <c r="C88" s="55">
        <v>8.9286999999999992</v>
      </c>
      <c r="D88" s="55">
        <v>8.8185000000000002</v>
      </c>
    </row>
    <row r="89" spans="1:4" ht="15.75" thickBot="1" x14ac:dyDescent="0.3">
      <c r="A89" s="28">
        <v>42767</v>
      </c>
      <c r="B89" s="23"/>
      <c r="C89" s="23"/>
      <c r="D89" s="23"/>
    </row>
    <row r="90" spans="1:4" ht="15.75" thickBot="1" x14ac:dyDescent="0.3">
      <c r="A90" s="28">
        <v>42795</v>
      </c>
      <c r="B90" s="23"/>
      <c r="C90" s="23"/>
      <c r="D90" s="23"/>
    </row>
    <row r="91" spans="1:4" ht="15.75" thickBot="1" x14ac:dyDescent="0.3">
      <c r="A91" s="28">
        <v>42826</v>
      </c>
      <c r="B91" s="23"/>
      <c r="C91" s="23"/>
      <c r="D91" s="23"/>
    </row>
    <row r="92" spans="1:4" ht="15.75" thickBot="1" x14ac:dyDescent="0.3">
      <c r="A92" s="28">
        <v>42856</v>
      </c>
      <c r="B92" s="23"/>
      <c r="C92" s="23"/>
      <c r="D92" s="23"/>
    </row>
    <row r="93" spans="1:4" ht="15.75" thickBot="1" x14ac:dyDescent="0.3">
      <c r="A93" s="28">
        <v>42887</v>
      </c>
      <c r="B93" s="23"/>
      <c r="C93" s="23"/>
      <c r="D93" s="23"/>
    </row>
    <row r="94" spans="1:4" ht="15.75" thickBot="1" x14ac:dyDescent="0.3">
      <c r="A94" s="28">
        <v>42917</v>
      </c>
      <c r="B94" s="23"/>
      <c r="C94" s="23"/>
      <c r="D94" s="23"/>
    </row>
    <row r="95" spans="1:4" ht="15.75" thickBot="1" x14ac:dyDescent="0.3">
      <c r="A95" s="28">
        <v>42948</v>
      </c>
      <c r="B95" s="23"/>
      <c r="C95" s="23"/>
      <c r="D95" s="23"/>
    </row>
    <row r="96" spans="1:4" ht="15.75" thickBot="1" x14ac:dyDescent="0.3">
      <c r="A96" s="28">
        <v>42979</v>
      </c>
      <c r="B96" s="23"/>
      <c r="C96" s="23"/>
      <c r="D96" s="23"/>
    </row>
    <row r="97" spans="1:4" ht="15.75" thickBot="1" x14ac:dyDescent="0.3">
      <c r="A97" s="28">
        <v>43009</v>
      </c>
      <c r="B97" s="23">
        <v>9</v>
      </c>
      <c r="C97" s="23">
        <v>9.5</v>
      </c>
      <c r="D97" s="23">
        <v>9.25</v>
      </c>
    </row>
    <row r="98" spans="1:4" ht="15.75" thickBot="1" x14ac:dyDescent="0.3">
      <c r="A98" s="28">
        <v>43040</v>
      </c>
      <c r="B98" s="23">
        <v>9.25</v>
      </c>
      <c r="C98" s="23">
        <v>9.8000000000000007</v>
      </c>
      <c r="D98" s="23">
        <v>9.5250000000000004</v>
      </c>
    </row>
    <row r="99" spans="1:4" ht="15.75" thickBot="1" x14ac:dyDescent="0.3">
      <c r="A99" s="28">
        <v>43070</v>
      </c>
      <c r="B99" s="23">
        <v>9.5</v>
      </c>
      <c r="C99" s="23">
        <v>10</v>
      </c>
      <c r="D99" s="23">
        <v>9.75</v>
      </c>
    </row>
    <row r="100" spans="1:4" ht="15.75" thickBot="1" x14ac:dyDescent="0.3">
      <c r="A100" s="28">
        <v>43101</v>
      </c>
      <c r="B100" s="23">
        <v>9.5</v>
      </c>
      <c r="C100" s="23">
        <v>10</v>
      </c>
      <c r="D100" s="23">
        <v>9.75</v>
      </c>
    </row>
    <row r="101" spans="1:4" ht="15.75" thickBot="1" x14ac:dyDescent="0.3">
      <c r="A101" s="28">
        <v>43132</v>
      </c>
      <c r="B101" s="23">
        <v>9.6</v>
      </c>
      <c r="C101" s="23">
        <v>10.199999999999999</v>
      </c>
      <c r="D101" s="23">
        <v>9.9</v>
      </c>
    </row>
    <row r="102" spans="1:4" ht="15.75" thickBot="1" x14ac:dyDescent="0.3">
      <c r="A102" s="28">
        <v>43160</v>
      </c>
      <c r="B102" s="23">
        <v>9.9</v>
      </c>
      <c r="C102" s="23">
        <v>10.5</v>
      </c>
      <c r="D102" s="23">
        <v>10.199999999999999</v>
      </c>
    </row>
    <row r="103" spans="1:4" ht="15.75" thickBot="1" x14ac:dyDescent="0.3">
      <c r="A103" s="28">
        <v>43191</v>
      </c>
      <c r="B103" s="23">
        <v>10.1</v>
      </c>
      <c r="C103" s="23">
        <v>10.8</v>
      </c>
      <c r="D103" s="23">
        <v>10.45</v>
      </c>
    </row>
    <row r="104" spans="1:4" ht="15.75" thickBot="1" x14ac:dyDescent="0.3">
      <c r="A104" s="28">
        <v>43221</v>
      </c>
      <c r="B104" s="23">
        <v>9.8000000000000007</v>
      </c>
      <c r="C104" s="23">
        <v>10.5</v>
      </c>
      <c r="D104" s="23">
        <v>10.15</v>
      </c>
    </row>
    <row r="105" spans="1:4" ht="15.75" thickBot="1" x14ac:dyDescent="0.3">
      <c r="A105" s="28">
        <v>43252</v>
      </c>
      <c r="B105" s="23">
        <v>9.5</v>
      </c>
      <c r="C105" s="23">
        <v>10.5</v>
      </c>
      <c r="D105" s="23">
        <v>10</v>
      </c>
    </row>
    <row r="106" spans="1:4" ht="15.75" thickBot="1" x14ac:dyDescent="0.3">
      <c r="A106" s="28">
        <v>43282</v>
      </c>
      <c r="B106" s="23">
        <v>10</v>
      </c>
      <c r="C106" s="23">
        <v>11</v>
      </c>
      <c r="D106" s="23">
        <v>10.5</v>
      </c>
    </row>
    <row r="107" spans="1:4" ht="15.75" thickBot="1" x14ac:dyDescent="0.3">
      <c r="A107" s="28">
        <v>43313</v>
      </c>
      <c r="B107" s="23">
        <v>9.75</v>
      </c>
      <c r="C107" s="23">
        <v>10.25</v>
      </c>
      <c r="D107" s="23">
        <v>10</v>
      </c>
    </row>
    <row r="108" spans="1:4" ht="15.75" thickBot="1" x14ac:dyDescent="0.3">
      <c r="A108" s="28">
        <v>43344</v>
      </c>
      <c r="B108" s="23">
        <v>9.75</v>
      </c>
      <c r="C108" s="23">
        <v>10.25</v>
      </c>
      <c r="D108" s="23">
        <v>10</v>
      </c>
    </row>
    <row r="109" spans="1:4" ht="15.75" thickBot="1" x14ac:dyDescent="0.3">
      <c r="A109" s="28">
        <v>43374</v>
      </c>
      <c r="B109" s="23">
        <v>9.8000000000000007</v>
      </c>
      <c r="C109" s="23">
        <v>10.3</v>
      </c>
      <c r="D109" s="23">
        <v>10.050000000000001</v>
      </c>
    </row>
    <row r="110" spans="1:4" ht="15.75" thickBot="1" x14ac:dyDescent="0.3">
      <c r="A110" s="28">
        <v>43405</v>
      </c>
      <c r="B110" s="23">
        <v>9.1999999999999993</v>
      </c>
      <c r="C110" s="23">
        <v>9.8000000000000007</v>
      </c>
      <c r="D110" s="23">
        <v>9.5</v>
      </c>
    </row>
    <row r="111" spans="1:4" ht="15.75" thickBot="1" x14ac:dyDescent="0.3">
      <c r="A111" s="28">
        <v>43435</v>
      </c>
      <c r="B111" s="23">
        <v>9.3000000000000007</v>
      </c>
      <c r="C111" s="23">
        <v>10.3</v>
      </c>
      <c r="D111" s="23">
        <v>9.8000000000000007</v>
      </c>
    </row>
    <row r="112" spans="1:4" ht="15.75" thickBot="1" x14ac:dyDescent="0.3">
      <c r="A112" s="28">
        <v>43466</v>
      </c>
      <c r="B112" s="23">
        <v>9.3000000000000007</v>
      </c>
      <c r="C112" s="23">
        <v>10.3</v>
      </c>
      <c r="D112" s="23">
        <v>9.8000000000000007</v>
      </c>
    </row>
    <row r="113" spans="1:4" ht="15.75" thickBot="1" x14ac:dyDescent="0.3">
      <c r="A113" s="28">
        <v>43497</v>
      </c>
      <c r="B113" s="23">
        <v>9.1</v>
      </c>
      <c r="C113" s="23">
        <v>10.5</v>
      </c>
      <c r="D113" s="23">
        <v>9.8000000000000007</v>
      </c>
    </row>
    <row r="114" spans="1:4" ht="15.75" thickBot="1" x14ac:dyDescent="0.3">
      <c r="A114" s="28">
        <v>43525</v>
      </c>
      <c r="B114" s="23">
        <v>9.5</v>
      </c>
      <c r="C114" s="23">
        <v>10.3</v>
      </c>
      <c r="D114" s="23">
        <v>9.9</v>
      </c>
    </row>
    <row r="115" spans="1:4" ht="15.75" thickBot="1" x14ac:dyDescent="0.3">
      <c r="A115" s="28">
        <v>43556</v>
      </c>
      <c r="B115" s="23"/>
      <c r="C115" s="23"/>
      <c r="D115" s="23"/>
    </row>
    <row r="116" spans="1:4" ht="15.75" thickBot="1" x14ac:dyDescent="0.3">
      <c r="A116" s="28">
        <v>43586</v>
      </c>
      <c r="B116" s="23"/>
      <c r="C116" s="23"/>
      <c r="D116" s="23"/>
    </row>
    <row r="117" spans="1:4" ht="15.75" thickBot="1" x14ac:dyDescent="0.3">
      <c r="A117" s="28">
        <v>43617</v>
      </c>
      <c r="B117" s="23"/>
      <c r="C117" s="23"/>
      <c r="D117" s="23"/>
    </row>
    <row r="118" spans="1:4" ht="15.75" thickBot="1" x14ac:dyDescent="0.3">
      <c r="A118" s="28">
        <v>43647</v>
      </c>
      <c r="B118" s="23"/>
      <c r="C118" s="23"/>
      <c r="D118" s="23"/>
    </row>
    <row r="119" spans="1:4" ht="15.75" thickBot="1" x14ac:dyDescent="0.3">
      <c r="A119" s="28">
        <v>43678</v>
      </c>
      <c r="B119" s="23"/>
      <c r="C119" s="23"/>
      <c r="D119" s="23"/>
    </row>
    <row r="120" spans="1:4" ht="15.75" thickBot="1" x14ac:dyDescent="0.3">
      <c r="A120" s="28">
        <v>43709</v>
      </c>
      <c r="B120" s="23"/>
      <c r="C120" s="23"/>
      <c r="D120" s="23"/>
    </row>
    <row r="121" spans="1:4" ht="15.75" thickBot="1" x14ac:dyDescent="0.3">
      <c r="A121" s="28">
        <v>43739</v>
      </c>
      <c r="B121" s="23"/>
      <c r="C121" s="23"/>
      <c r="D121" s="23"/>
    </row>
    <row r="122" spans="1:4" ht="15.75" thickBot="1" x14ac:dyDescent="0.3">
      <c r="A122" s="28">
        <v>43770</v>
      </c>
      <c r="B122" s="23"/>
      <c r="C122" s="23"/>
      <c r="D122" s="23"/>
    </row>
    <row r="123" spans="1:4" ht="15.75" thickBot="1" x14ac:dyDescent="0.3">
      <c r="A123" s="28">
        <v>43800</v>
      </c>
      <c r="B123" s="23"/>
      <c r="C123" s="23"/>
      <c r="D123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>
      <pane ySplit="3" topLeftCell="A104" activePane="bottomLeft" state="frozenSplit"/>
      <selection pane="bottomLeft" activeCell="I117" sqref="I117"/>
    </sheetView>
  </sheetViews>
  <sheetFormatPr baseColWidth="10" defaultRowHeight="15" x14ac:dyDescent="0.25"/>
  <cols>
    <col min="1" max="1" width="9.140625" style="29" customWidth="1"/>
    <col min="2" max="3" width="0" hidden="1" customWidth="1"/>
    <col min="4" max="4" width="11.42578125" customWidth="1"/>
    <col min="5" max="5" width="13.7109375" customWidth="1"/>
  </cols>
  <sheetData>
    <row r="1" spans="1:7" ht="18.75" x14ac:dyDescent="0.3">
      <c r="A1" s="37" t="s">
        <v>450</v>
      </c>
      <c r="B1" s="33"/>
      <c r="C1" s="33"/>
      <c r="D1" s="33"/>
      <c r="E1" s="33"/>
    </row>
    <row r="2" spans="1:7" ht="15.75" thickBot="1" x14ac:dyDescent="0.3"/>
    <row r="3" spans="1:7" ht="45.75" thickBot="1" x14ac:dyDescent="0.3">
      <c r="A3" s="27" t="s">
        <v>2</v>
      </c>
      <c r="B3" s="23" t="s">
        <v>3</v>
      </c>
      <c r="C3" s="23" t="s">
        <v>4</v>
      </c>
      <c r="D3" s="34" t="s">
        <v>453</v>
      </c>
      <c r="E3" s="34" t="s">
        <v>454</v>
      </c>
      <c r="F3" s="34" t="s">
        <v>451</v>
      </c>
      <c r="G3" s="34" t="s">
        <v>452</v>
      </c>
    </row>
    <row r="4" spans="1:7" ht="15.75" thickBot="1" x14ac:dyDescent="0.3">
      <c r="A4" s="28">
        <v>40179</v>
      </c>
      <c r="B4" s="35">
        <v>17.196035999999999</v>
      </c>
      <c r="C4" s="35">
        <v>18.077884000000001</v>
      </c>
      <c r="D4" s="35">
        <v>17.636959999999998</v>
      </c>
      <c r="E4" s="23">
        <f>'Lingots TA6V'!D62</f>
        <v>18.739000000000001</v>
      </c>
      <c r="F4" s="36">
        <f>100*D4/$D$4</f>
        <v>100</v>
      </c>
      <c r="G4" s="36">
        <f>100*E4/$E$4</f>
        <v>100</v>
      </c>
    </row>
    <row r="5" spans="1:7" ht="15.75" thickBot="1" x14ac:dyDescent="0.3">
      <c r="A5" s="28">
        <v>40210</v>
      </c>
      <c r="B5" s="35">
        <v>17.196035999999999</v>
      </c>
      <c r="C5" s="35">
        <v>18.188115</v>
      </c>
      <c r="D5" s="35">
        <v>17.692075500000001</v>
      </c>
      <c r="E5" s="23">
        <f>'Lingots TA6V'!D63</f>
        <v>19.318000000000001</v>
      </c>
      <c r="F5" s="36">
        <f t="shared" ref="F5:F39" si="0">100*D5/$D$4</f>
        <v>100.31250000000001</v>
      </c>
      <c r="G5" s="36">
        <f t="shared" ref="G5:G39" si="1">100*E5/$E$4</f>
        <v>103.08981269011154</v>
      </c>
    </row>
    <row r="6" spans="1:7" ht="15.75" thickBot="1" x14ac:dyDescent="0.3">
      <c r="A6" s="28">
        <v>40238</v>
      </c>
      <c r="B6" s="35">
        <v>17.196035999999999</v>
      </c>
      <c r="C6" s="35">
        <v>18.298345999999999</v>
      </c>
      <c r="D6" s="35">
        <v>17.747191000000001</v>
      </c>
      <c r="E6" s="23">
        <f>'Lingots TA6V'!D64</f>
        <v>19.978999999999999</v>
      </c>
      <c r="F6" s="36">
        <f t="shared" si="0"/>
        <v>100.62500000000001</v>
      </c>
      <c r="G6" s="36">
        <f t="shared" si="1"/>
        <v>106.61721543305404</v>
      </c>
    </row>
    <row r="7" spans="1:7" ht="15.75" thickBot="1" x14ac:dyDescent="0.3">
      <c r="A7" s="28">
        <v>40269</v>
      </c>
      <c r="B7" s="35">
        <v>18.739270000000001</v>
      </c>
      <c r="C7" s="35">
        <v>19.84158</v>
      </c>
      <c r="D7" s="35">
        <v>19.290424999999999</v>
      </c>
      <c r="E7" s="23">
        <f>'Lingots TA6V'!D65</f>
        <v>20.393000000000001</v>
      </c>
      <c r="F7" s="36">
        <f t="shared" si="0"/>
        <v>109.37500000000001</v>
      </c>
      <c r="G7" s="36">
        <f t="shared" si="1"/>
        <v>108.82651155344469</v>
      </c>
    </row>
    <row r="8" spans="1:7" ht="15.75" thickBot="1" x14ac:dyDescent="0.3">
      <c r="A8" s="28">
        <v>40299</v>
      </c>
      <c r="B8" s="35">
        <v>19.84158</v>
      </c>
      <c r="C8" s="35">
        <v>22.046199999999999</v>
      </c>
      <c r="D8" s="35">
        <v>20.94389</v>
      </c>
      <c r="E8" s="23">
        <f>'Lingots TA6V'!D66</f>
        <v>21.771000000000001</v>
      </c>
      <c r="F8" s="36">
        <f t="shared" si="0"/>
        <v>118.75000000000001</v>
      </c>
      <c r="G8" s="36">
        <f t="shared" si="1"/>
        <v>116.18015902662894</v>
      </c>
    </row>
    <row r="9" spans="1:7" ht="15.75" thickBot="1" x14ac:dyDescent="0.3">
      <c r="A9" s="28">
        <v>40330</v>
      </c>
      <c r="B9" s="35">
        <v>20.94389</v>
      </c>
      <c r="C9" s="35">
        <v>22.046199999999999</v>
      </c>
      <c r="D9" s="35">
        <v>21.495045000000001</v>
      </c>
      <c r="E9" s="23">
        <f>'Lingots TA6V'!D67</f>
        <v>22.321999999999999</v>
      </c>
      <c r="F9" s="36">
        <f t="shared" si="0"/>
        <v>121.87500000000001</v>
      </c>
      <c r="G9" s="36">
        <f t="shared" si="1"/>
        <v>119.12055072309087</v>
      </c>
    </row>
    <row r="10" spans="1:7" ht="15.75" thickBot="1" x14ac:dyDescent="0.3">
      <c r="A10" s="28">
        <v>40360</v>
      </c>
      <c r="B10" s="35">
        <v>20.392734999999998</v>
      </c>
      <c r="C10" s="35">
        <v>21.715506999999999</v>
      </c>
      <c r="D10" s="35">
        <v>21.054120999999999</v>
      </c>
      <c r="E10" s="23">
        <f>'Lingots TA6V'!D68</f>
        <v>23.423999999999999</v>
      </c>
      <c r="F10" s="36">
        <f t="shared" si="0"/>
        <v>119.37500000000001</v>
      </c>
      <c r="G10" s="36">
        <f t="shared" si="1"/>
        <v>125.00133411601473</v>
      </c>
    </row>
    <row r="11" spans="1:7" ht="15.75" thickBot="1" x14ac:dyDescent="0.3">
      <c r="A11" s="28">
        <v>40391</v>
      </c>
      <c r="B11" s="35">
        <v>19.069963000000001</v>
      </c>
      <c r="C11" s="35">
        <v>19.180194</v>
      </c>
      <c r="D11" s="35">
        <v>19.125078500000001</v>
      </c>
      <c r="E11" s="23">
        <f>'Lingots TA6V'!D69</f>
        <v>23.423999999999999</v>
      </c>
      <c r="F11" s="36">
        <f t="shared" si="0"/>
        <v>108.43750000000001</v>
      </c>
      <c r="G11" s="36">
        <f t="shared" si="1"/>
        <v>125.00133411601473</v>
      </c>
    </row>
    <row r="12" spans="1:7" ht="15.75" thickBot="1" x14ac:dyDescent="0.3">
      <c r="A12" s="28">
        <v>40422</v>
      </c>
      <c r="B12" s="35">
        <v>18.629038999999999</v>
      </c>
      <c r="C12" s="35">
        <v>19.180194</v>
      </c>
      <c r="D12" s="35">
        <v>18.904616499999999</v>
      </c>
      <c r="E12" s="23">
        <f>'Lingots TA6V'!D70</f>
        <v>24.251000000000001</v>
      </c>
      <c r="F12" s="36">
        <f t="shared" si="0"/>
        <v>107.18750000000001</v>
      </c>
      <c r="G12" s="36">
        <f t="shared" si="1"/>
        <v>129.41458989273707</v>
      </c>
    </row>
    <row r="13" spans="1:7" ht="15.75" thickBot="1" x14ac:dyDescent="0.3">
      <c r="A13" s="28">
        <v>40452</v>
      </c>
      <c r="B13" s="35">
        <v>18.298345999999999</v>
      </c>
      <c r="C13" s="35">
        <v>18.959731999999999</v>
      </c>
      <c r="D13" s="35">
        <v>18.629038999999999</v>
      </c>
      <c r="E13" s="23">
        <f>'Lingots TA6V'!D71</f>
        <v>24.527000000000001</v>
      </c>
      <c r="F13" s="36">
        <f t="shared" si="0"/>
        <v>105.625</v>
      </c>
      <c r="G13" s="36">
        <f t="shared" si="1"/>
        <v>130.88745397299749</v>
      </c>
    </row>
    <row r="14" spans="1:7" ht="15.75" thickBot="1" x14ac:dyDescent="0.3">
      <c r="A14" s="28">
        <v>40483</v>
      </c>
      <c r="B14" s="35">
        <v>17.967652999999999</v>
      </c>
      <c r="C14" s="35">
        <v>18.518808</v>
      </c>
      <c r="D14" s="35">
        <v>18.243230499999999</v>
      </c>
      <c r="E14" s="23">
        <f>'Lingots TA6V'!D72</f>
        <v>25.353000000000002</v>
      </c>
      <c r="F14" s="36">
        <f t="shared" si="0"/>
        <v>103.43750000000001</v>
      </c>
      <c r="G14" s="36">
        <f t="shared" si="1"/>
        <v>135.29537328566093</v>
      </c>
    </row>
    <row r="15" spans="1:7" ht="15.75" thickBot="1" x14ac:dyDescent="0.3">
      <c r="A15" s="28">
        <v>40513</v>
      </c>
      <c r="B15" s="35">
        <v>17.967652999999999</v>
      </c>
      <c r="C15" s="35">
        <v>18.518808</v>
      </c>
      <c r="D15" s="35">
        <v>18.243230499999999</v>
      </c>
      <c r="E15" s="23">
        <f>'Lingots TA6V'!D73</f>
        <v>26.18</v>
      </c>
      <c r="F15" s="36">
        <f t="shared" si="0"/>
        <v>103.43750000000001</v>
      </c>
      <c r="G15" s="36">
        <f t="shared" si="1"/>
        <v>139.70862906238327</v>
      </c>
    </row>
    <row r="16" spans="1:7" ht="15.75" thickBot="1" x14ac:dyDescent="0.3">
      <c r="A16" s="28">
        <v>40544</v>
      </c>
      <c r="B16" s="35">
        <v>18.077884000000001</v>
      </c>
      <c r="C16" s="35">
        <v>18.849501</v>
      </c>
      <c r="D16" s="35">
        <v>18.463692500000001</v>
      </c>
      <c r="E16" s="23">
        <f>'Lingots TA6V'!D74</f>
        <v>26.456</v>
      </c>
      <c r="F16" s="36">
        <f t="shared" si="0"/>
        <v>104.68750000000001</v>
      </c>
      <c r="G16" s="36">
        <f t="shared" si="1"/>
        <v>141.18149314264366</v>
      </c>
    </row>
    <row r="17" spans="1:7" ht="15.75" thickBot="1" x14ac:dyDescent="0.3">
      <c r="A17" s="28">
        <v>40575</v>
      </c>
      <c r="B17" s="35">
        <v>18.188115</v>
      </c>
      <c r="C17" s="35">
        <v>18.8935934</v>
      </c>
      <c r="D17" s="35">
        <v>18.540854199999998</v>
      </c>
      <c r="E17" s="23">
        <f>'Lingots TA6V'!D75</f>
        <v>26.594000000000001</v>
      </c>
      <c r="F17" s="36">
        <f t="shared" si="0"/>
        <v>105.125</v>
      </c>
      <c r="G17" s="36">
        <f t="shared" si="1"/>
        <v>141.9179251827739</v>
      </c>
    </row>
    <row r="18" spans="1:7" ht="15.75" thickBot="1" x14ac:dyDescent="0.3">
      <c r="A18" s="28">
        <v>40603</v>
      </c>
      <c r="B18" s="35">
        <v>18.298345999999999</v>
      </c>
      <c r="C18" s="35">
        <v>18.8935934</v>
      </c>
      <c r="D18" s="35">
        <v>18.595969700000001</v>
      </c>
      <c r="E18" s="23">
        <f>'Lingots TA6V'!D76</f>
        <v>26.731000000000002</v>
      </c>
      <c r="F18" s="36">
        <f t="shared" si="0"/>
        <v>105.43750000000001</v>
      </c>
      <c r="G18" s="36">
        <f t="shared" si="1"/>
        <v>142.64902075884521</v>
      </c>
    </row>
    <row r="19" spans="1:7" ht="15.75" thickBot="1" x14ac:dyDescent="0.3">
      <c r="A19" s="28">
        <v>40634</v>
      </c>
      <c r="B19" s="35">
        <v>18.298345999999999</v>
      </c>
      <c r="C19" s="35">
        <v>18.8935934</v>
      </c>
      <c r="D19" s="35">
        <v>18.595969700000001</v>
      </c>
      <c r="E19" s="23">
        <f>'Lingots TA6V'!D77</f>
        <v>26.731000000000002</v>
      </c>
      <c r="F19" s="36">
        <f t="shared" si="0"/>
        <v>105.43750000000001</v>
      </c>
      <c r="G19" s="36">
        <f t="shared" si="1"/>
        <v>142.64902075884521</v>
      </c>
    </row>
    <row r="20" spans="1:7" ht="15.75" thickBot="1" x14ac:dyDescent="0.3">
      <c r="A20" s="28">
        <v>40664</v>
      </c>
      <c r="B20" s="35">
        <v>18.496761800000002</v>
      </c>
      <c r="C20" s="35">
        <v>19.003824399999999</v>
      </c>
      <c r="D20" s="35">
        <v>18.7502931</v>
      </c>
      <c r="E20" s="23">
        <f>'Lingots TA6V'!D78</f>
        <v>27.283000000000001</v>
      </c>
      <c r="F20" s="36">
        <f t="shared" si="0"/>
        <v>106.31250000000001</v>
      </c>
      <c r="G20" s="36">
        <f t="shared" si="1"/>
        <v>145.59474891936603</v>
      </c>
    </row>
    <row r="21" spans="1:7" ht="15.75" thickBot="1" x14ac:dyDescent="0.3">
      <c r="A21" s="28">
        <v>40695</v>
      </c>
      <c r="B21" s="35">
        <f>B20</f>
        <v>18.496761800000002</v>
      </c>
      <c r="C21" s="35">
        <f t="shared" ref="C21:D21" si="2">C20</f>
        <v>19.003824399999999</v>
      </c>
      <c r="D21" s="35">
        <f t="shared" si="2"/>
        <v>18.7502931</v>
      </c>
      <c r="E21" s="23">
        <f>'Lingots TA6V'!D79</f>
        <v>27.283000000000001</v>
      </c>
      <c r="F21" s="36">
        <f t="shared" si="0"/>
        <v>106.31250000000001</v>
      </c>
      <c r="G21" s="36">
        <f t="shared" si="1"/>
        <v>145.59474891936603</v>
      </c>
    </row>
    <row r="22" spans="1:7" ht="15.75" thickBot="1" x14ac:dyDescent="0.3">
      <c r="A22" s="28">
        <v>40725</v>
      </c>
      <c r="B22" s="35">
        <v>18.6069928</v>
      </c>
      <c r="C22" s="35">
        <v>19.0920092</v>
      </c>
      <c r="D22" s="35">
        <v>18.849501</v>
      </c>
      <c r="E22" s="23">
        <f>'Lingots TA6V'!D80</f>
        <v>27.283000000000001</v>
      </c>
      <c r="F22" s="36">
        <f t="shared" si="0"/>
        <v>106.87500000000001</v>
      </c>
      <c r="G22" s="36">
        <f t="shared" si="1"/>
        <v>145.59474891936603</v>
      </c>
    </row>
    <row r="23" spans="1:7" ht="15.75" thickBot="1" x14ac:dyDescent="0.3">
      <c r="A23" s="28">
        <v>40756</v>
      </c>
      <c r="B23" s="35">
        <v>18.8054086</v>
      </c>
      <c r="C23" s="35">
        <v>19.202240199999999</v>
      </c>
      <c r="D23" s="35">
        <v>19.003824399999999</v>
      </c>
      <c r="E23" s="23">
        <f>'Lingots TA6V'!D81</f>
        <v>27.283000000000001</v>
      </c>
      <c r="F23" s="36">
        <f t="shared" si="0"/>
        <v>107.75</v>
      </c>
      <c r="G23" s="36">
        <f t="shared" si="1"/>
        <v>145.59474891936603</v>
      </c>
    </row>
    <row r="24" spans="1:7" ht="15.75" thickBot="1" x14ac:dyDescent="0.3">
      <c r="A24" s="28">
        <v>40787</v>
      </c>
      <c r="B24" s="35">
        <v>18.8054086</v>
      </c>
      <c r="C24" s="35">
        <v>19.202240199999999</v>
      </c>
      <c r="D24" s="35">
        <v>19.003824399999999</v>
      </c>
      <c r="E24" s="23">
        <f>'Lingots TA6V'!D82</f>
        <v>27.779</v>
      </c>
      <c r="F24" s="36">
        <f t="shared" si="0"/>
        <v>107.75</v>
      </c>
      <c r="G24" s="36">
        <f t="shared" si="1"/>
        <v>148.24163509258764</v>
      </c>
    </row>
    <row r="25" spans="1:7" ht="15.75" thickBot="1" x14ac:dyDescent="0.3">
      <c r="A25" s="28">
        <v>40817</v>
      </c>
      <c r="B25" s="35">
        <v>18.849501</v>
      </c>
      <c r="C25" s="35">
        <v>19.180194</v>
      </c>
      <c r="D25" s="35">
        <v>19.014847499999998</v>
      </c>
      <c r="E25" s="23">
        <f>'Lingots TA6V'!D83</f>
        <v>27.834</v>
      </c>
      <c r="F25" s="36">
        <f t="shared" si="0"/>
        <v>107.8125</v>
      </c>
      <c r="G25" s="36">
        <f t="shared" si="1"/>
        <v>148.53514061582794</v>
      </c>
    </row>
    <row r="26" spans="1:7" ht="15.75" thickBot="1" x14ac:dyDescent="0.3">
      <c r="A26" s="28">
        <v>40848</v>
      </c>
      <c r="B26" s="35">
        <v>18.849501</v>
      </c>
      <c r="C26" s="35">
        <v>19.180194</v>
      </c>
      <c r="D26" s="35">
        <v>19.014847499999998</v>
      </c>
      <c r="E26" s="23">
        <f>'Lingots TA6V'!D84</f>
        <v>27.834</v>
      </c>
      <c r="F26" s="36">
        <f t="shared" si="0"/>
        <v>107.8125</v>
      </c>
      <c r="G26" s="36">
        <f t="shared" si="1"/>
        <v>148.53514061582794</v>
      </c>
    </row>
    <row r="27" spans="1:7" ht="15.75" thickBot="1" x14ac:dyDescent="0.3">
      <c r="A27" s="28">
        <v>40878</v>
      </c>
      <c r="B27" s="35">
        <v>18.849501</v>
      </c>
      <c r="C27" s="35">
        <v>19.400656000000001</v>
      </c>
      <c r="D27" s="35">
        <v>19.125078500000001</v>
      </c>
      <c r="E27" s="23">
        <f>'Lingots TA6V'!D85</f>
        <v>27.834</v>
      </c>
      <c r="F27" s="36">
        <f t="shared" si="0"/>
        <v>108.43750000000001</v>
      </c>
      <c r="G27" s="36">
        <f t="shared" si="1"/>
        <v>148.53514061582794</v>
      </c>
    </row>
    <row r="28" spans="1:7" ht="15.75" thickBot="1" x14ac:dyDescent="0.3">
      <c r="A28" s="28">
        <v>40909</v>
      </c>
      <c r="B28" s="35">
        <v>18.849501</v>
      </c>
      <c r="C28" s="35">
        <v>19.400656000000001</v>
      </c>
      <c r="D28" s="35">
        <v>19.125078500000001</v>
      </c>
      <c r="E28" s="23">
        <f>'Lingots TA6V'!D86</f>
        <v>26.456</v>
      </c>
      <c r="F28" s="36">
        <f t="shared" si="0"/>
        <v>108.43750000000001</v>
      </c>
      <c r="G28" s="36">
        <f t="shared" si="1"/>
        <v>141.18149314264366</v>
      </c>
    </row>
    <row r="29" spans="1:7" ht="15.75" thickBot="1" x14ac:dyDescent="0.3">
      <c r="A29" s="28">
        <v>40940</v>
      </c>
      <c r="B29" s="35">
        <v>19.003824399999999</v>
      </c>
      <c r="C29" s="35">
        <v>19.400656000000001</v>
      </c>
      <c r="D29" s="35">
        <v>19.202240199999999</v>
      </c>
      <c r="E29" s="23">
        <f>'Lingots TA6V'!D87</f>
        <v>25.904</v>
      </c>
      <c r="F29" s="36">
        <f t="shared" si="0"/>
        <v>108.875</v>
      </c>
      <c r="G29" s="36">
        <f t="shared" si="1"/>
        <v>138.23576498212284</v>
      </c>
    </row>
    <row r="30" spans="1:7" ht="15.75" thickBot="1" x14ac:dyDescent="0.3">
      <c r="A30" s="28">
        <v>40969</v>
      </c>
      <c r="B30" s="35">
        <v>18.8054086</v>
      </c>
      <c r="C30" s="35">
        <v>19.400656000000001</v>
      </c>
      <c r="D30" s="35">
        <v>19.103032299999999</v>
      </c>
      <c r="E30" s="23">
        <f>'Lingots TA6V'!D88</f>
        <v>25.904</v>
      </c>
      <c r="F30" s="36">
        <f t="shared" si="0"/>
        <v>108.31250000000001</v>
      </c>
      <c r="G30" s="36">
        <f t="shared" si="1"/>
        <v>138.23576498212284</v>
      </c>
    </row>
    <row r="31" spans="1:7" ht="15.75" thickBot="1" x14ac:dyDescent="0.3">
      <c r="A31" s="28">
        <v>41000</v>
      </c>
      <c r="B31" s="35">
        <v>18.8054086</v>
      </c>
      <c r="C31" s="35">
        <v>19.400656000000001</v>
      </c>
      <c r="D31" s="35">
        <v>19.103032299999999</v>
      </c>
      <c r="E31" s="23">
        <f>'Lingots TA6V'!D89</f>
        <v>25.076000000000001</v>
      </c>
      <c r="F31" s="36">
        <f t="shared" si="0"/>
        <v>108.31250000000001</v>
      </c>
      <c r="G31" s="36">
        <f t="shared" si="1"/>
        <v>133.81717274134158</v>
      </c>
    </row>
    <row r="32" spans="1:7" ht="15.75" thickBot="1" x14ac:dyDescent="0.3">
      <c r="A32" s="28">
        <v>41030</v>
      </c>
      <c r="B32" s="35">
        <v>18.496761800000002</v>
      </c>
      <c r="C32" s="35">
        <v>19.400656000000001</v>
      </c>
      <c r="D32" s="35">
        <v>18.9487089</v>
      </c>
      <c r="E32" s="23">
        <f>'Lingots TA6V'!D90</f>
        <v>25.0776</v>
      </c>
      <c r="F32" s="36">
        <f t="shared" si="0"/>
        <v>107.4375</v>
      </c>
      <c r="G32" s="36">
        <f t="shared" si="1"/>
        <v>133.82571108383587</v>
      </c>
    </row>
    <row r="33" spans="1:10" ht="15.75" thickBot="1" x14ac:dyDescent="0.3">
      <c r="A33" s="28">
        <v>41061</v>
      </c>
      <c r="B33" s="35">
        <v>18.496761800000002</v>
      </c>
      <c r="C33" s="35">
        <v>19.400656000000001</v>
      </c>
      <c r="D33" s="35">
        <v>18.9487089</v>
      </c>
      <c r="E33" s="23">
        <f>'Lingots TA6V'!D91</f>
        <v>24.802</v>
      </c>
      <c r="F33" s="36">
        <f t="shared" si="0"/>
        <v>107.4375</v>
      </c>
      <c r="G33" s="36">
        <f t="shared" si="1"/>
        <v>132.35498158919899</v>
      </c>
    </row>
    <row r="34" spans="1:10" ht="15.75" thickBot="1" x14ac:dyDescent="0.3">
      <c r="A34" s="28">
        <v>41091</v>
      </c>
      <c r="B34" s="35">
        <v>18.298345999999999</v>
      </c>
      <c r="C34" s="35">
        <v>19.180194</v>
      </c>
      <c r="D34" s="35">
        <v>18.739270000000001</v>
      </c>
      <c r="E34" s="23">
        <f>'Lingots TA6V'!D92</f>
        <v>24.802</v>
      </c>
      <c r="F34" s="36">
        <f t="shared" si="0"/>
        <v>106.25000000000001</v>
      </c>
      <c r="G34" s="36">
        <f t="shared" si="1"/>
        <v>132.35498158919899</v>
      </c>
    </row>
    <row r="35" spans="1:10" ht="15.75" thickBot="1" x14ac:dyDescent="0.3">
      <c r="A35" s="28">
        <v>41122</v>
      </c>
      <c r="B35" s="35">
        <v>18.298345999999999</v>
      </c>
      <c r="C35" s="35">
        <v>19.003824399999999</v>
      </c>
      <c r="D35" s="35">
        <v>18.651085200000001</v>
      </c>
      <c r="E35" s="23">
        <f>'Lingots TA6V'!D93</f>
        <v>23.6997</v>
      </c>
      <c r="F35" s="36">
        <f t="shared" si="0"/>
        <v>105.75000000000001</v>
      </c>
      <c r="G35" s="36">
        <f t="shared" si="1"/>
        <v>126.47259725705746</v>
      </c>
    </row>
    <row r="36" spans="1:10" ht="15.75" thickBot="1" x14ac:dyDescent="0.3">
      <c r="A36" s="28">
        <v>41153</v>
      </c>
      <c r="B36" s="35">
        <v>17.967652999999999</v>
      </c>
      <c r="C36" s="35">
        <v>18.739270000000001</v>
      </c>
      <c r="D36" s="35">
        <v>18.353461500000002</v>
      </c>
      <c r="E36" s="23">
        <f>'Lingots TA6V'!D94</f>
        <v>23.424099999999999</v>
      </c>
      <c r="F36" s="36">
        <f t="shared" si="0"/>
        <v>104.06250000000001</v>
      </c>
      <c r="G36" s="36">
        <f t="shared" si="1"/>
        <v>125.0018677624206</v>
      </c>
    </row>
    <row r="37" spans="1:10" ht="15.75" thickBot="1" x14ac:dyDescent="0.3">
      <c r="A37" s="28">
        <v>41183</v>
      </c>
      <c r="B37" s="35">
        <v>17.592867600000002</v>
      </c>
      <c r="C37" s="35">
        <v>18.408577000000001</v>
      </c>
      <c r="D37" s="35">
        <v>18.0007223</v>
      </c>
      <c r="E37" s="23">
        <f>'Lingots TA6V'!D95</f>
        <v>23.424099999999999</v>
      </c>
      <c r="F37" s="36">
        <f t="shared" si="0"/>
        <v>102.06250000000001</v>
      </c>
      <c r="G37" s="36">
        <f t="shared" si="1"/>
        <v>125.0018677624206</v>
      </c>
    </row>
    <row r="38" spans="1:10" ht="15.75" thickBot="1" x14ac:dyDescent="0.3">
      <c r="A38" s="28">
        <v>41214</v>
      </c>
      <c r="B38" s="35">
        <v>17.306266999999998</v>
      </c>
      <c r="C38" s="35">
        <v>18.188115</v>
      </c>
      <c r="D38" s="35">
        <v>17.747191000000001</v>
      </c>
      <c r="E38" s="23">
        <f>'Lingots TA6V'!D96</f>
        <v>23.424099999999999</v>
      </c>
      <c r="F38" s="36">
        <f t="shared" si="0"/>
        <v>100.62500000000001</v>
      </c>
      <c r="G38" s="36">
        <f t="shared" si="1"/>
        <v>125.0018677624206</v>
      </c>
    </row>
    <row r="39" spans="1:10" ht="15.75" thickBot="1" x14ac:dyDescent="0.3">
      <c r="A39" s="28">
        <v>41244</v>
      </c>
      <c r="B39" s="35">
        <v>16.975574000000002</v>
      </c>
      <c r="C39" s="35">
        <v>17.967652999999999</v>
      </c>
      <c r="D39" s="35">
        <v>17.4716135</v>
      </c>
      <c r="E39" s="23">
        <f>'Lingots TA6V'!D97</f>
        <v>23.369</v>
      </c>
      <c r="F39" s="36">
        <f t="shared" si="0"/>
        <v>99.062500000000014</v>
      </c>
      <c r="G39" s="36">
        <f t="shared" si="1"/>
        <v>124.70782859277443</v>
      </c>
    </row>
    <row r="40" spans="1:10" ht="15.75" thickBot="1" x14ac:dyDescent="0.3">
      <c r="A40" s="28">
        <v>41275</v>
      </c>
      <c r="B40" s="23"/>
      <c r="C40" s="23"/>
      <c r="D40" s="35">
        <v>17.140899999999998</v>
      </c>
      <c r="E40" s="23">
        <f>'Lingots TA6V'!D98</f>
        <v>22.872900000000001</v>
      </c>
      <c r="F40" s="36">
        <f t="shared" ref="F40:F41" si="3">100*D40/$D$4</f>
        <v>97.187383766816964</v>
      </c>
      <c r="G40" s="36">
        <f t="shared" ref="G40:G41" si="4">100*E40/$E$4</f>
        <v>122.0604087731469</v>
      </c>
      <c r="J40" s="11"/>
    </row>
    <row r="41" spans="1:10" ht="15.75" thickBot="1" x14ac:dyDescent="0.3">
      <c r="A41" s="28">
        <v>41306</v>
      </c>
      <c r="B41" s="23"/>
      <c r="C41" s="23"/>
      <c r="D41" s="35">
        <v>17.008600000000001</v>
      </c>
      <c r="E41" s="23">
        <f>'Lingots TA6V'!D99</f>
        <v>22.872900000000001</v>
      </c>
      <c r="F41" s="36">
        <f t="shared" si="3"/>
        <v>96.437254492837781</v>
      </c>
      <c r="G41" s="36">
        <f t="shared" si="4"/>
        <v>122.0604087731469</v>
      </c>
    </row>
    <row r="42" spans="1:10" ht="15.75" thickBot="1" x14ac:dyDescent="0.3">
      <c r="A42" s="28">
        <v>41334</v>
      </c>
      <c r="B42" s="23"/>
      <c r="C42" s="23"/>
      <c r="D42" s="35">
        <v>16.611799999999999</v>
      </c>
      <c r="E42" s="23">
        <f>'Lingots TA6V'!D100</f>
        <v>22.5974</v>
      </c>
      <c r="F42" s="36">
        <f t="shared" ref="F42:F43" si="5">100*D42/$D$4</f>
        <v>94.187433662036995</v>
      </c>
      <c r="G42" s="36">
        <f t="shared" ref="G42:G43" si="6">100*E42/$E$4</f>
        <v>120.59021292491596</v>
      </c>
    </row>
    <row r="43" spans="1:10" ht="15.75" thickBot="1" x14ac:dyDescent="0.3">
      <c r="A43" s="28">
        <v>41365</v>
      </c>
      <c r="B43" s="23"/>
      <c r="C43" s="23"/>
      <c r="D43" s="35">
        <v>16.5016</v>
      </c>
      <c r="E43" s="23">
        <f>'Lingots TA6V'!D101</f>
        <v>22.5974</v>
      </c>
      <c r="F43" s="36">
        <f t="shared" si="5"/>
        <v>93.562609429289409</v>
      </c>
      <c r="G43" s="36">
        <f t="shared" si="6"/>
        <v>120.59021292491596</v>
      </c>
    </row>
    <row r="44" spans="1:10" ht="15.75" thickBot="1" x14ac:dyDescent="0.3">
      <c r="A44" s="28">
        <v>41395</v>
      </c>
      <c r="B44" s="23"/>
      <c r="C44" s="23"/>
      <c r="D44" s="35">
        <v>16.5016</v>
      </c>
      <c r="E44" s="23">
        <f>'Lingots TA6V'!D102</f>
        <v>22.5974</v>
      </c>
      <c r="F44" s="36">
        <f t="shared" ref="F44:F45" si="7">100*D44/$D$4</f>
        <v>93.562609429289409</v>
      </c>
      <c r="G44" s="36">
        <f t="shared" ref="G44:G45" si="8">100*E44/$E$4</f>
        <v>120.59021292491596</v>
      </c>
    </row>
    <row r="45" spans="1:10" ht="15.75" thickBot="1" x14ac:dyDescent="0.3">
      <c r="A45" s="28">
        <v>41426</v>
      </c>
      <c r="B45" s="23"/>
      <c r="C45" s="23"/>
      <c r="D45" s="35">
        <v>16.5016</v>
      </c>
      <c r="E45" s="23">
        <f>'Lingots TA6V'!D103</f>
        <v>22.3218</v>
      </c>
      <c r="F45" s="36">
        <f t="shared" si="7"/>
        <v>93.562609429289409</v>
      </c>
      <c r="G45" s="36">
        <f t="shared" si="8"/>
        <v>119.11948343027909</v>
      </c>
    </row>
    <row r="46" spans="1:10" ht="15.75" thickBot="1" x14ac:dyDescent="0.3">
      <c r="A46" s="28">
        <v>41456</v>
      </c>
      <c r="B46" s="23"/>
      <c r="C46" s="23"/>
      <c r="D46" s="35">
        <v>16.5457</v>
      </c>
      <c r="E46" s="23">
        <f>'Lingots TA6V'!D104</f>
        <v>21.770600000000002</v>
      </c>
      <c r="F46" s="36">
        <f t="shared" ref="F46:F47" si="9">100*D46/$D$4</f>
        <v>93.812652520615799</v>
      </c>
      <c r="G46" s="36">
        <f t="shared" ref="G46:G47" si="10">100*E46/$E$4</f>
        <v>116.17802444100541</v>
      </c>
    </row>
    <row r="47" spans="1:10" ht="15.75" thickBot="1" x14ac:dyDescent="0.3">
      <c r="A47" s="28">
        <v>41487</v>
      </c>
      <c r="B47" s="23"/>
      <c r="C47" s="23"/>
      <c r="D47" s="35">
        <v>16.5457</v>
      </c>
      <c r="E47" s="23">
        <f>'Lingots TA6V'!D105</f>
        <v>21.109200000000001</v>
      </c>
      <c r="F47" s="36">
        <f t="shared" si="9"/>
        <v>93.812652520615799</v>
      </c>
      <c r="G47" s="36">
        <f t="shared" si="10"/>
        <v>112.6484871124393</v>
      </c>
    </row>
    <row r="48" spans="1:10" ht="15.75" thickBot="1" x14ac:dyDescent="0.3">
      <c r="A48" s="28">
        <v>41518</v>
      </c>
      <c r="B48" s="23"/>
      <c r="C48" s="23"/>
      <c r="D48" s="35">
        <v>16.5457</v>
      </c>
      <c r="E48" s="23">
        <f>'Lingots TA6V'!D106</f>
        <v>20.8888</v>
      </c>
      <c r="F48" s="36">
        <f t="shared" ref="F48:F49" si="11">100*D48/$D$4</f>
        <v>93.812652520615799</v>
      </c>
      <c r="G48" s="36">
        <f t="shared" ref="G48:G49" si="12">100*E48/$E$4</f>
        <v>111.47233043385452</v>
      </c>
    </row>
    <row r="49" spans="1:7" ht="15.75" thickBot="1" x14ac:dyDescent="0.3">
      <c r="A49" s="28">
        <v>41548</v>
      </c>
      <c r="B49" s="23"/>
      <c r="C49" s="23"/>
      <c r="D49" s="35">
        <v>16.5457</v>
      </c>
      <c r="E49" s="23">
        <f>'Lingots TA6V'!D107</f>
        <v>20.5305</v>
      </c>
      <c r="F49" s="36">
        <f t="shared" si="11"/>
        <v>93.812652520615799</v>
      </c>
      <c r="G49" s="36">
        <f t="shared" si="12"/>
        <v>109.56027536154545</v>
      </c>
    </row>
    <row r="50" spans="1:7" ht="15.75" thickBot="1" x14ac:dyDescent="0.3">
      <c r="A50" s="28">
        <v>41579</v>
      </c>
      <c r="B50" s="23"/>
      <c r="C50" s="23"/>
      <c r="D50" s="35">
        <v>16.5457</v>
      </c>
      <c r="E50" s="23">
        <f>'Lingots TA6V'!D108</f>
        <v>20.337599999999998</v>
      </c>
      <c r="F50" s="36">
        <f t="shared" ref="F50:F51" si="13">100*D50/$D$4</f>
        <v>93.812652520615799</v>
      </c>
      <c r="G50" s="36">
        <f t="shared" ref="G50:G51" si="14">100*E50/$E$4</f>
        <v>108.53087144458081</v>
      </c>
    </row>
    <row r="51" spans="1:7" ht="15.75" thickBot="1" x14ac:dyDescent="0.3">
      <c r="A51" s="28">
        <v>41609</v>
      </c>
      <c r="B51" s="23"/>
      <c r="C51" s="23"/>
      <c r="D51" s="35">
        <v>16.5457</v>
      </c>
      <c r="E51" s="23">
        <f>'Lingots TA6V'!D109</f>
        <v>19.676200000000001</v>
      </c>
      <c r="F51" s="36">
        <f t="shared" si="13"/>
        <v>93.812652520615799</v>
      </c>
      <c r="G51" s="36">
        <f t="shared" si="14"/>
        <v>105.00133411601473</v>
      </c>
    </row>
    <row r="52" spans="1:7" ht="15.75" thickBot="1" x14ac:dyDescent="0.3">
      <c r="A52" s="28">
        <v>41640</v>
      </c>
      <c r="B52" s="23"/>
      <c r="C52" s="23"/>
      <c r="D52" s="35">
        <v>16.5457</v>
      </c>
      <c r="E52" s="23">
        <f>'Lingots TA6V'!D110</f>
        <v>19.180199999999999</v>
      </c>
      <c r="F52" s="36">
        <f t="shared" ref="F52:F54" si="15">100*D52/$D$4</f>
        <v>93.812652520615799</v>
      </c>
      <c r="G52" s="36">
        <f t="shared" ref="G52:G54" si="16">100*E52/$E$4</f>
        <v>102.3544479427931</v>
      </c>
    </row>
    <row r="53" spans="1:7" ht="15.75" thickBot="1" x14ac:dyDescent="0.3">
      <c r="A53" s="28">
        <v>41671</v>
      </c>
      <c r="B53" s="23"/>
      <c r="C53" s="23"/>
      <c r="D53" s="35">
        <v>16.5457</v>
      </c>
      <c r="E53" s="23">
        <f>'Lingots TA6V'!D111</f>
        <v>19.07</v>
      </c>
      <c r="F53" s="36">
        <f t="shared" si="15"/>
        <v>93.812652520615799</v>
      </c>
      <c r="G53" s="36">
        <f t="shared" si="16"/>
        <v>101.76636960350072</v>
      </c>
    </row>
    <row r="54" spans="1:7" ht="15.75" thickBot="1" x14ac:dyDescent="0.3">
      <c r="A54" s="28">
        <v>41699</v>
      </c>
      <c r="B54" s="23"/>
      <c r="C54" s="23"/>
      <c r="D54" s="35">
        <v>16.369299999999999</v>
      </c>
      <c r="E54" s="23">
        <f>'Lingots TA6V'!D112</f>
        <v>18.188099999999999</v>
      </c>
      <c r="F54" s="36">
        <f t="shared" si="15"/>
        <v>92.812480155310212</v>
      </c>
      <c r="G54" s="36">
        <f t="shared" si="16"/>
        <v>97.060141949943954</v>
      </c>
    </row>
    <row r="55" spans="1:7" ht="15.75" thickBot="1" x14ac:dyDescent="0.3">
      <c r="A55" s="28">
        <v>41730</v>
      </c>
      <c r="B55" s="23"/>
      <c r="C55" s="23"/>
      <c r="D55" s="35">
        <v>16.37</v>
      </c>
      <c r="E55" s="23">
        <f>'Lingots TA6V'!D113</f>
        <v>18.187999999999999</v>
      </c>
      <c r="F55" s="36">
        <f t="shared" ref="F55:F57" si="17">100*D55/$D$4</f>
        <v>92.816449093267778</v>
      </c>
      <c r="G55" s="36">
        <f t="shared" ref="G55:G57" si="18">100*E55/$E$4</f>
        <v>97.05960830353807</v>
      </c>
    </row>
    <row r="56" spans="1:7" ht="15.75" thickBot="1" x14ac:dyDescent="0.3">
      <c r="A56" s="28">
        <v>41760</v>
      </c>
      <c r="B56" s="23"/>
      <c r="C56" s="23"/>
      <c r="D56" s="35">
        <v>16.370699999999999</v>
      </c>
      <c r="E56" s="23">
        <f>'Lingots TA6V'!D114</f>
        <v>18.684000000000001</v>
      </c>
      <c r="F56" s="36">
        <f t="shared" si="17"/>
        <v>92.820418031225344</v>
      </c>
      <c r="G56" s="36">
        <f t="shared" si="18"/>
        <v>99.706494476759701</v>
      </c>
    </row>
    <row r="57" spans="1:7" ht="15.75" thickBot="1" x14ac:dyDescent="0.3">
      <c r="A57" s="28">
        <v>41791</v>
      </c>
      <c r="B57" s="23"/>
      <c r="C57" s="23"/>
      <c r="D57" s="35">
        <v>16.371400000000001</v>
      </c>
      <c r="E57" s="23">
        <f>'Lingots TA6V'!D115</f>
        <v>18.463000000000001</v>
      </c>
      <c r="F57" s="36">
        <f t="shared" si="17"/>
        <v>92.82438696918291</v>
      </c>
      <c r="G57" s="36">
        <f t="shared" si="18"/>
        <v>98.527135919739592</v>
      </c>
    </row>
    <row r="58" spans="1:7" ht="15.75" thickBot="1" x14ac:dyDescent="0.3">
      <c r="A58" s="28">
        <v>41821</v>
      </c>
      <c r="B58" s="23"/>
      <c r="C58" s="23"/>
      <c r="D58" s="35">
        <v>16.369303500000001</v>
      </c>
      <c r="E58" s="30">
        <f>'Lingots TA6V'!D116</f>
        <v>19.014847499999998</v>
      </c>
      <c r="F58" s="36">
        <f t="shared" ref="F58:F63" si="19">100*D58/$D$4</f>
        <v>92.812500000000014</v>
      </c>
      <c r="G58" s="36">
        <f t="shared" ref="G58:G63" si="20">100*E58/$E$4</f>
        <v>101.47205026949142</v>
      </c>
    </row>
    <row r="59" spans="1:7" ht="15.75" thickBot="1" x14ac:dyDescent="0.3">
      <c r="A59" s="28">
        <v>41852</v>
      </c>
      <c r="B59" s="23"/>
      <c r="C59" s="23"/>
      <c r="D59" s="35">
        <v>16.369303500000001</v>
      </c>
      <c r="E59" s="30">
        <f>'Lingots TA6V'!D117</f>
        <v>19.014847499999998</v>
      </c>
      <c r="F59" s="36">
        <f t="shared" si="19"/>
        <v>92.812500000000014</v>
      </c>
      <c r="G59" s="36">
        <f t="shared" si="20"/>
        <v>101.47205026949142</v>
      </c>
    </row>
    <row r="60" spans="1:7" ht="15.75" thickBot="1" x14ac:dyDescent="0.3">
      <c r="A60" s="28">
        <v>41883</v>
      </c>
      <c r="B60" s="23"/>
      <c r="C60" s="23"/>
      <c r="D60" s="35">
        <v>16.4795345</v>
      </c>
      <c r="E60" s="30">
        <f>'Lingots TA6V'!D118</f>
        <v>19.014847499999998</v>
      </c>
      <c r="F60" s="36">
        <f t="shared" si="19"/>
        <v>93.4375</v>
      </c>
      <c r="G60" s="36">
        <f t="shared" si="20"/>
        <v>101.47205026949142</v>
      </c>
    </row>
    <row r="61" spans="1:7" ht="15.75" thickBot="1" x14ac:dyDescent="0.3">
      <c r="A61" s="28">
        <v>41913</v>
      </c>
      <c r="B61" s="23"/>
      <c r="C61" s="23"/>
      <c r="D61" s="35">
        <v>16.4795345</v>
      </c>
      <c r="E61" s="30">
        <f>'Lingots TA6V'!D119</f>
        <v>19.014847499999998</v>
      </c>
      <c r="F61" s="36">
        <f t="shared" si="19"/>
        <v>93.4375</v>
      </c>
      <c r="G61" s="36">
        <f t="shared" si="20"/>
        <v>101.47205026949142</v>
      </c>
    </row>
    <row r="62" spans="1:7" ht="15.75" thickBot="1" x14ac:dyDescent="0.3">
      <c r="A62" s="28">
        <v>41944</v>
      </c>
      <c r="B62" s="23"/>
      <c r="C62" s="23"/>
      <c r="D62" s="35">
        <v>16.4795345</v>
      </c>
      <c r="E62" s="30">
        <f>'Lingots TA6V'!D120</f>
        <v>19.014847499999998</v>
      </c>
      <c r="F62" s="36">
        <f t="shared" si="19"/>
        <v>93.4375</v>
      </c>
      <c r="G62" s="36">
        <f t="shared" si="20"/>
        <v>101.47205026949142</v>
      </c>
    </row>
    <row r="63" spans="1:7" ht="15.75" thickBot="1" x14ac:dyDescent="0.3">
      <c r="A63" s="28">
        <v>41974</v>
      </c>
      <c r="B63" s="23"/>
      <c r="C63" s="23"/>
      <c r="D63" s="35">
        <v>16.4795345</v>
      </c>
      <c r="E63" s="30">
        <f>'Lingots TA6V'!D121</f>
        <v>19.014847499999998</v>
      </c>
      <c r="F63" s="36">
        <f t="shared" si="19"/>
        <v>93.4375</v>
      </c>
      <c r="G63" s="36">
        <f t="shared" si="20"/>
        <v>101.47205026949142</v>
      </c>
    </row>
    <row r="64" spans="1:7" ht="15.75" thickBot="1" x14ac:dyDescent="0.3">
      <c r="A64" s="28">
        <v>42005</v>
      </c>
      <c r="B64" s="23"/>
      <c r="C64" s="23"/>
      <c r="D64" s="35">
        <v>16.48</v>
      </c>
      <c r="E64" s="30">
        <f>'Lingots TA6V'!D122</f>
        <v>19.014847499999998</v>
      </c>
      <c r="F64" s="36">
        <f t="shared" ref="F64:F71" si="21">100*D64/$D$4</f>
        <v>93.440139343741791</v>
      </c>
      <c r="G64" s="36">
        <f t="shared" ref="G64:G71" si="22">100*E64/$E$4</f>
        <v>101.47205026949142</v>
      </c>
    </row>
    <row r="65" spans="1:7" ht="15.75" thickBot="1" x14ac:dyDescent="0.3">
      <c r="A65" s="28">
        <v>42036</v>
      </c>
      <c r="B65" s="23"/>
      <c r="C65" s="23"/>
      <c r="D65" s="35">
        <v>16.18</v>
      </c>
      <c r="E65" s="30">
        <f>'Lingots TA6V'!D123</f>
        <v>19.014847499999998</v>
      </c>
      <c r="F65" s="36">
        <f t="shared" si="21"/>
        <v>91.739165933358137</v>
      </c>
      <c r="G65" s="36">
        <f t="shared" si="22"/>
        <v>101.47205026949142</v>
      </c>
    </row>
    <row r="66" spans="1:7" ht="15.75" thickBot="1" x14ac:dyDescent="0.3">
      <c r="A66" s="28">
        <v>42064</v>
      </c>
      <c r="B66" s="23"/>
      <c r="C66" s="23"/>
      <c r="D66" s="35">
        <v>16.510000000000002</v>
      </c>
      <c r="E66" s="30">
        <f>'Lingots TA6V'!D124</f>
        <v>19.014847499999998</v>
      </c>
      <c r="F66" s="36">
        <f t="shared" si="21"/>
        <v>93.610236684780162</v>
      </c>
      <c r="G66" s="36">
        <f t="shared" si="22"/>
        <v>101.47205026949142</v>
      </c>
    </row>
    <row r="67" spans="1:7" ht="15.75" thickBot="1" x14ac:dyDescent="0.3">
      <c r="A67" s="28">
        <v>42095</v>
      </c>
      <c r="B67" s="23"/>
      <c r="C67" s="23"/>
      <c r="D67" s="35">
        <v>16.510000000000002</v>
      </c>
      <c r="E67" s="30">
        <f>'Lingots TA6V'!D125</f>
        <v>19.014847499999998</v>
      </c>
      <c r="F67" s="36">
        <f t="shared" si="21"/>
        <v>93.610236684780162</v>
      </c>
      <c r="G67" s="36">
        <f t="shared" si="22"/>
        <v>101.47205026949142</v>
      </c>
    </row>
    <row r="68" spans="1:7" ht="15.75" thickBot="1" x14ac:dyDescent="0.3">
      <c r="A68" s="28">
        <v>42125</v>
      </c>
      <c r="B68" s="23"/>
      <c r="C68" s="23"/>
      <c r="D68" s="35">
        <v>16.510000000000002</v>
      </c>
      <c r="E68" s="30">
        <f>'Lingots TA6V'!D126</f>
        <v>19.014847499999998</v>
      </c>
      <c r="F68" s="36">
        <f t="shared" si="21"/>
        <v>93.610236684780162</v>
      </c>
      <c r="G68" s="36">
        <f t="shared" si="22"/>
        <v>101.47205026949142</v>
      </c>
    </row>
    <row r="69" spans="1:7" ht="15.75" thickBot="1" x14ac:dyDescent="0.3">
      <c r="A69" s="28">
        <v>42156</v>
      </c>
      <c r="B69" s="23"/>
      <c r="C69" s="23"/>
      <c r="D69" s="35">
        <v>16.510000000000002</v>
      </c>
      <c r="E69" s="30">
        <f>'Lingots TA6V'!D127</f>
        <v>19.014847499999998</v>
      </c>
      <c r="F69" s="36">
        <f t="shared" si="21"/>
        <v>93.610236684780162</v>
      </c>
      <c r="G69" s="36">
        <f t="shared" si="22"/>
        <v>101.47205026949142</v>
      </c>
    </row>
    <row r="70" spans="1:7" ht="15.75" thickBot="1" x14ac:dyDescent="0.3">
      <c r="A70" s="28">
        <v>42186</v>
      </c>
      <c r="B70" s="23"/>
      <c r="C70" s="23"/>
      <c r="D70" s="35">
        <v>16.510000000000002</v>
      </c>
      <c r="E70" s="30">
        <f>'Lingots TA6V'!D128</f>
        <v>19.014847499999998</v>
      </c>
      <c r="F70" s="36">
        <f t="shared" si="21"/>
        <v>93.610236684780162</v>
      </c>
      <c r="G70" s="36">
        <f t="shared" si="22"/>
        <v>101.47205026949142</v>
      </c>
    </row>
    <row r="71" spans="1:7" ht="15.75" thickBot="1" x14ac:dyDescent="0.3">
      <c r="A71" s="28">
        <v>42217</v>
      </c>
      <c r="B71" s="23"/>
      <c r="C71" s="23"/>
      <c r="D71" s="35">
        <v>16.510000000000002</v>
      </c>
      <c r="E71" s="30">
        <f>'Lingots TA6V'!D129</f>
        <v>18.7393</v>
      </c>
      <c r="F71" s="36">
        <f t="shared" si="21"/>
        <v>93.610236684780162</v>
      </c>
      <c r="G71" s="36">
        <f t="shared" si="22"/>
        <v>100.00160093921767</v>
      </c>
    </row>
    <row r="72" spans="1:7" ht="15.75" thickBot="1" x14ac:dyDescent="0.3">
      <c r="A72" s="28">
        <v>42248</v>
      </c>
      <c r="B72" s="23"/>
      <c r="C72" s="23"/>
      <c r="D72" s="35">
        <v>16.510000000000002</v>
      </c>
      <c r="E72" s="30">
        <f>'Lingots TA6V'!D130</f>
        <v>18.7393</v>
      </c>
      <c r="F72" s="36">
        <f t="shared" ref="F72:F74" si="23">100*D72/$D$4</f>
        <v>93.610236684780162</v>
      </c>
      <c r="G72" s="36">
        <f t="shared" ref="G72:G74" si="24">100*E72/$E$4</f>
        <v>100.00160093921767</v>
      </c>
    </row>
    <row r="73" spans="1:7" ht="15.75" thickBot="1" x14ac:dyDescent="0.3">
      <c r="A73" s="28">
        <v>42278</v>
      </c>
      <c r="B73" s="23"/>
      <c r="C73" s="23"/>
      <c r="D73" s="35">
        <v>16.510000000000002</v>
      </c>
      <c r="E73" s="30">
        <f>'Lingots TA6V'!D131</f>
        <v>18.7393</v>
      </c>
      <c r="F73" s="36">
        <f t="shared" si="23"/>
        <v>93.610236684780162</v>
      </c>
      <c r="G73" s="36">
        <f t="shared" si="24"/>
        <v>100.00160093921767</v>
      </c>
    </row>
    <row r="74" spans="1:7" ht="15.75" thickBot="1" x14ac:dyDescent="0.3">
      <c r="A74" s="28">
        <v>42309</v>
      </c>
      <c r="B74" s="23"/>
      <c r="C74" s="23"/>
      <c r="D74" s="35">
        <v>16.38</v>
      </c>
      <c r="E74" s="30">
        <f>'Lingots TA6V'!D132</f>
        <v>18.7393</v>
      </c>
      <c r="F74" s="36">
        <f t="shared" si="23"/>
        <v>92.873148206947235</v>
      </c>
      <c r="G74" s="36">
        <f t="shared" si="24"/>
        <v>100.00160093921767</v>
      </c>
    </row>
    <row r="75" spans="1:7" ht="15.75" thickBot="1" x14ac:dyDescent="0.3">
      <c r="A75" s="28">
        <v>42339</v>
      </c>
      <c r="B75" s="23"/>
      <c r="C75" s="23"/>
      <c r="D75" s="35">
        <v>16.38</v>
      </c>
      <c r="E75" s="30">
        <f>'Lingots TA6V'!D133</f>
        <v>18.188099999999999</v>
      </c>
      <c r="F75" s="36">
        <f t="shared" ref="F75:F99" si="25">100*D75/$D$4</f>
        <v>92.873148206947235</v>
      </c>
      <c r="G75" s="36">
        <f t="shared" ref="G75:G99" si="26">100*E75/$E$4</f>
        <v>97.060141949943954</v>
      </c>
    </row>
    <row r="76" spans="1:7" ht="15.75" thickBot="1" x14ac:dyDescent="0.3">
      <c r="A76" s="28">
        <v>42370</v>
      </c>
      <c r="B76" s="23"/>
      <c r="C76" s="23"/>
      <c r="D76" s="35">
        <v>16.38</v>
      </c>
      <c r="E76" s="30">
        <f>'Lingots TA6V'!D134</f>
        <v>18.188099999999999</v>
      </c>
      <c r="F76" s="36">
        <f t="shared" si="25"/>
        <v>92.873148206947235</v>
      </c>
      <c r="G76" s="36">
        <f t="shared" si="26"/>
        <v>97.060141949943954</v>
      </c>
    </row>
    <row r="77" spans="1:7" ht="15.75" thickBot="1" x14ac:dyDescent="0.3">
      <c r="A77" s="28">
        <v>42401</v>
      </c>
      <c r="B77" s="23"/>
      <c r="C77" s="23"/>
      <c r="D77" s="35">
        <v>16.38</v>
      </c>
      <c r="E77" s="30">
        <f>'Lingots TA6V'!D135</f>
        <v>18.188099999999999</v>
      </c>
      <c r="F77" s="36">
        <f t="shared" si="25"/>
        <v>92.873148206947235</v>
      </c>
      <c r="G77" s="36">
        <f>100*E77/$E$4</f>
        <v>97.060141949943954</v>
      </c>
    </row>
    <row r="78" spans="1:7" ht="15.75" thickBot="1" x14ac:dyDescent="0.3">
      <c r="A78" s="28">
        <v>42430</v>
      </c>
      <c r="B78" s="23"/>
      <c r="C78" s="23"/>
      <c r="D78" s="35">
        <v>16.38</v>
      </c>
      <c r="E78" s="30">
        <f>'Lingots TA6V'!D136</f>
        <v>18.188099999999999</v>
      </c>
      <c r="F78" s="36">
        <f t="shared" si="25"/>
        <v>92.873148206947235</v>
      </c>
      <c r="G78" s="36">
        <f>100*E78/$E$4</f>
        <v>97.060141949943954</v>
      </c>
    </row>
    <row r="79" spans="1:7" ht="15.75" thickBot="1" x14ac:dyDescent="0.3">
      <c r="A79" s="28">
        <v>42461</v>
      </c>
      <c r="B79" s="23"/>
      <c r="C79" s="23"/>
      <c r="D79" s="35">
        <v>16.005500000000001</v>
      </c>
      <c r="E79" s="49">
        <f>'Lingots TA6V'!D137</f>
        <v>17.911999999999999</v>
      </c>
      <c r="F79" s="36">
        <f t="shared" si="25"/>
        <v>90.749766399651662</v>
      </c>
      <c r="G79" s="36">
        <f t="shared" ref="G79:G83" si="27">100*E79/$E$4</f>
        <v>95.586744223277648</v>
      </c>
    </row>
    <row r="80" spans="1:7" ht="15.75" thickBot="1" x14ac:dyDescent="0.3">
      <c r="A80" s="28">
        <v>42491</v>
      </c>
      <c r="B80" s="23"/>
      <c r="C80" s="23"/>
      <c r="D80" s="35">
        <v>16.005500000000001</v>
      </c>
      <c r="E80" s="30">
        <f>'Lingots TA6V'!D138</f>
        <v>17.912500000000001</v>
      </c>
      <c r="F80" s="36">
        <f t="shared" si="25"/>
        <v>90.749766399651662</v>
      </c>
      <c r="G80" s="36">
        <f t="shared" si="27"/>
        <v>95.589412455307126</v>
      </c>
    </row>
    <row r="81" spans="1:10" ht="15.75" thickBot="1" x14ac:dyDescent="0.3">
      <c r="A81" s="28">
        <v>42522</v>
      </c>
      <c r="B81" s="23"/>
      <c r="C81" s="23"/>
      <c r="D81" s="35">
        <v>16.010000000000002</v>
      </c>
      <c r="E81" s="30">
        <f>'Lingots TA6V'!D139</f>
        <v>17.913</v>
      </c>
      <c r="F81" s="36">
        <f t="shared" si="25"/>
        <v>90.775281000807411</v>
      </c>
      <c r="G81" s="36">
        <f t="shared" si="27"/>
        <v>95.592080687336562</v>
      </c>
    </row>
    <row r="82" spans="1:10" ht="15.75" thickBot="1" x14ac:dyDescent="0.3">
      <c r="A82" s="28">
        <v>42552</v>
      </c>
      <c r="B82" s="23"/>
      <c r="C82" s="23"/>
      <c r="D82" s="51">
        <v>16.010000000000002</v>
      </c>
      <c r="E82" s="30">
        <f>'Lingots TA6V'!D140</f>
        <v>17.912500000000001</v>
      </c>
      <c r="F82" s="36">
        <f t="shared" si="25"/>
        <v>90.775281000807411</v>
      </c>
      <c r="G82" s="36">
        <f t="shared" si="27"/>
        <v>95.589412455307126</v>
      </c>
      <c r="H82" s="141" t="s">
        <v>489</v>
      </c>
      <c r="I82" s="140"/>
      <c r="J82" s="140"/>
    </row>
    <row r="83" spans="1:10" ht="15.75" thickBot="1" x14ac:dyDescent="0.3">
      <c r="A83" s="28">
        <v>42583</v>
      </c>
      <c r="B83" s="23"/>
      <c r="C83" s="23"/>
      <c r="D83" s="51">
        <v>16.010000000000002</v>
      </c>
      <c r="E83" s="30">
        <f>'Lingots TA6V'!D141</f>
        <v>17.3614</v>
      </c>
      <c r="F83" s="36">
        <f t="shared" si="25"/>
        <v>90.775281000807411</v>
      </c>
      <c r="G83" s="36">
        <f t="shared" si="27"/>
        <v>92.648487112439284</v>
      </c>
    </row>
    <row r="84" spans="1:10" ht="15.75" thickBot="1" x14ac:dyDescent="0.3">
      <c r="A84" s="28">
        <v>42614</v>
      </c>
      <c r="B84" s="23"/>
      <c r="C84" s="23"/>
      <c r="D84" s="51">
        <v>16.010000000000002</v>
      </c>
      <c r="E84" s="30">
        <f>'Lingots TA6V'!D142</f>
        <v>17.3614</v>
      </c>
      <c r="F84" s="36">
        <f t="shared" si="25"/>
        <v>90.775281000807411</v>
      </c>
      <c r="G84" s="36">
        <f t="shared" si="26"/>
        <v>92.648487112439284</v>
      </c>
    </row>
    <row r="85" spans="1:10" ht="15.75" thickBot="1" x14ac:dyDescent="0.3">
      <c r="A85" s="28">
        <v>42644</v>
      </c>
      <c r="B85" s="23"/>
      <c r="C85" s="23"/>
      <c r="D85" s="51">
        <v>16.010000000000002</v>
      </c>
      <c r="E85" s="30">
        <f>'Lingots TA6V'!D143</f>
        <v>17.085799999999999</v>
      </c>
      <c r="F85" s="36">
        <f t="shared" si="25"/>
        <v>90.775281000807411</v>
      </c>
      <c r="G85" s="36">
        <f t="shared" si="26"/>
        <v>91.177757617802442</v>
      </c>
    </row>
    <row r="86" spans="1:10" ht="15.75" thickBot="1" x14ac:dyDescent="0.3">
      <c r="A86" s="28">
        <v>42675</v>
      </c>
      <c r="B86" s="23"/>
      <c r="C86" s="23"/>
      <c r="D86" s="51">
        <v>16.010000000000002</v>
      </c>
      <c r="E86" s="30">
        <f>'Lingots TA6V'!D144</f>
        <v>17.085799999999999</v>
      </c>
      <c r="F86" s="36">
        <f t="shared" si="25"/>
        <v>90.775281000807411</v>
      </c>
      <c r="G86" s="36">
        <f>100*E86/$E$4</f>
        <v>91.177757617802442</v>
      </c>
    </row>
    <row r="87" spans="1:10" ht="15.75" thickBot="1" x14ac:dyDescent="0.3">
      <c r="A87" s="28">
        <v>42705</v>
      </c>
      <c r="B87" s="23"/>
      <c r="C87" s="23"/>
      <c r="D87" s="51">
        <v>16.010000000000002</v>
      </c>
      <c r="E87" s="30">
        <f>'Lingots TA6V'!D145</f>
        <v>17.637</v>
      </c>
      <c r="F87" s="36">
        <f t="shared" si="25"/>
        <v>90.775281000807411</v>
      </c>
      <c r="G87" s="36">
        <f t="shared" si="26"/>
        <v>94.119216607076154</v>
      </c>
    </row>
    <row r="88" spans="1:10" ht="15.75" thickBot="1" x14ac:dyDescent="0.3">
      <c r="A88" s="28">
        <v>42736</v>
      </c>
      <c r="D88" s="51">
        <v>16.010000000000002</v>
      </c>
      <c r="E88" s="30">
        <f>'Lingots TA6V'!D146</f>
        <v>18.188099999999999</v>
      </c>
      <c r="F88" s="36">
        <f t="shared" si="25"/>
        <v>90.775281000807411</v>
      </c>
      <c r="G88" s="36">
        <f t="shared" si="26"/>
        <v>97.060141949943954</v>
      </c>
    </row>
    <row r="89" spans="1:10" ht="15.75" thickBot="1" x14ac:dyDescent="0.3">
      <c r="A89" s="28">
        <v>42767</v>
      </c>
      <c r="D89" s="51">
        <v>16.010000000000002</v>
      </c>
      <c r="E89" s="30">
        <f>'Lingots TA6V'!D147</f>
        <v>18.463999999999999</v>
      </c>
      <c r="F89" s="36">
        <f t="shared" si="25"/>
        <v>90.775281000807411</v>
      </c>
      <c r="G89" s="36">
        <f t="shared" si="26"/>
        <v>98.532472383798478</v>
      </c>
    </row>
    <row r="90" spans="1:10" ht="15.75" thickBot="1" x14ac:dyDescent="0.3">
      <c r="A90" s="28">
        <v>42795</v>
      </c>
      <c r="D90" s="51">
        <v>16.010000000000002</v>
      </c>
      <c r="E90" s="30">
        <f>'Lingots TA6V'!D148</f>
        <v>18.463999999999999</v>
      </c>
      <c r="F90" s="36">
        <f t="shared" si="25"/>
        <v>90.775281000807411</v>
      </c>
      <c r="G90" s="36">
        <f t="shared" si="26"/>
        <v>98.532472383798478</v>
      </c>
    </row>
    <row r="91" spans="1:10" ht="15.75" thickBot="1" x14ac:dyDescent="0.3">
      <c r="A91" s="28">
        <v>42826</v>
      </c>
      <c r="D91" s="51">
        <v>16.010000000000002</v>
      </c>
      <c r="E91" s="30">
        <f>'Lingots TA6V'!D149</f>
        <v>18.463999999999999</v>
      </c>
      <c r="F91" s="36">
        <f t="shared" si="25"/>
        <v>90.775281000807411</v>
      </c>
      <c r="G91" s="36">
        <f t="shared" si="26"/>
        <v>98.532472383798478</v>
      </c>
    </row>
    <row r="92" spans="1:10" ht="15.75" thickBot="1" x14ac:dyDescent="0.3">
      <c r="A92" s="28">
        <v>42856</v>
      </c>
      <c r="D92" s="23"/>
      <c r="E92" s="30">
        <f>'Lingots TA6V'!D150</f>
        <v>18.463699999999999</v>
      </c>
      <c r="F92" s="36">
        <f t="shared" si="25"/>
        <v>0</v>
      </c>
      <c r="G92" s="36">
        <f t="shared" si="26"/>
        <v>98.530871444580811</v>
      </c>
    </row>
    <row r="93" spans="1:10" ht="15.75" thickBot="1" x14ac:dyDescent="0.3">
      <c r="A93" s="28">
        <v>42887</v>
      </c>
      <c r="D93" s="23"/>
      <c r="E93" s="30">
        <f>'Lingots TA6V'!D151</f>
        <v>18.0779</v>
      </c>
      <c r="F93" s="36">
        <f t="shared" si="25"/>
        <v>0</v>
      </c>
      <c r="G93" s="36">
        <f t="shared" si="26"/>
        <v>96.472063610651574</v>
      </c>
    </row>
    <row r="94" spans="1:10" ht="15.75" thickBot="1" x14ac:dyDescent="0.3">
      <c r="A94" s="28">
        <v>42917</v>
      </c>
      <c r="D94" s="23"/>
      <c r="E94" s="30">
        <f>'Lingots TA6V'!D152</f>
        <v>18.0779</v>
      </c>
      <c r="F94" s="36">
        <f t="shared" si="25"/>
        <v>0</v>
      </c>
      <c r="G94" s="36">
        <f t="shared" si="26"/>
        <v>96.472063610651574</v>
      </c>
    </row>
    <row r="95" spans="1:10" ht="15.75" thickBot="1" x14ac:dyDescent="0.3">
      <c r="A95" s="28">
        <v>42948</v>
      </c>
      <c r="D95" s="23"/>
      <c r="E95" s="30">
        <f>'Lingots TA6V'!D153</f>
        <v>17.912500000000001</v>
      </c>
      <c r="F95" s="36">
        <f t="shared" si="25"/>
        <v>0</v>
      </c>
      <c r="G95" s="36">
        <f t="shared" si="26"/>
        <v>95.589412455307126</v>
      </c>
    </row>
    <row r="96" spans="1:10" ht="15.75" thickBot="1" x14ac:dyDescent="0.3">
      <c r="A96" s="28">
        <v>42979</v>
      </c>
      <c r="D96" s="23"/>
      <c r="E96" s="30">
        <f>'Lingots TA6V'!D154</f>
        <v>17.912500000000001</v>
      </c>
      <c r="F96" s="36">
        <f t="shared" si="25"/>
        <v>0</v>
      </c>
      <c r="G96" s="36">
        <f t="shared" si="26"/>
        <v>95.589412455307126</v>
      </c>
    </row>
    <row r="97" spans="1:7" ht="15.75" thickBot="1" x14ac:dyDescent="0.3">
      <c r="A97" s="28">
        <v>43009</v>
      </c>
      <c r="D97" s="23">
        <v>16.45</v>
      </c>
      <c r="E97" s="30">
        <f>'Lingots TA6V'!D155</f>
        <v>17.912500000000001</v>
      </c>
      <c r="F97" s="36">
        <f t="shared" si="25"/>
        <v>93.27004200270342</v>
      </c>
      <c r="G97" s="36">
        <f t="shared" si="26"/>
        <v>95.589412455307126</v>
      </c>
    </row>
    <row r="98" spans="1:7" ht="15.75" thickBot="1" x14ac:dyDescent="0.3">
      <c r="A98" s="28">
        <v>43040</v>
      </c>
      <c r="D98" s="23">
        <v>16.625</v>
      </c>
      <c r="E98" s="30">
        <f>'Lingots TA6V'!D156</f>
        <v>17.912500000000001</v>
      </c>
      <c r="F98" s="36">
        <f t="shared" si="25"/>
        <v>94.262276492093889</v>
      </c>
      <c r="G98" s="36">
        <f t="shared" si="26"/>
        <v>95.589412455307126</v>
      </c>
    </row>
    <row r="99" spans="1:7" ht="15.75" thickBot="1" x14ac:dyDescent="0.3">
      <c r="A99" s="28">
        <v>43070</v>
      </c>
      <c r="D99" s="23">
        <v>16.875</v>
      </c>
      <c r="E99" s="30">
        <f>'Lingots TA6V'!D157</f>
        <v>17.912500000000001</v>
      </c>
      <c r="F99" s="36">
        <f t="shared" si="25"/>
        <v>95.679754334080258</v>
      </c>
      <c r="G99" s="36">
        <f t="shared" si="26"/>
        <v>95.589412455307126</v>
      </c>
    </row>
    <row r="100" spans="1:7" ht="15.75" thickBot="1" x14ac:dyDescent="0.3">
      <c r="A100" s="28">
        <v>43101</v>
      </c>
      <c r="D100" s="23">
        <v>16.875</v>
      </c>
      <c r="E100" s="30">
        <f>'Lingots TA6V'!D158</f>
        <v>17.912500000000001</v>
      </c>
      <c r="F100" s="36">
        <f t="shared" ref="F100:F111" si="28">100*D100/$D$4</f>
        <v>95.679754334080258</v>
      </c>
      <c r="G100" s="36">
        <f t="shared" ref="G100:G111" si="29">100*E100/$E$4</f>
        <v>95.589412455307126</v>
      </c>
    </row>
    <row r="101" spans="1:7" ht="15.75" thickBot="1" x14ac:dyDescent="0.3">
      <c r="A101" s="28">
        <v>43132</v>
      </c>
      <c r="D101" s="23">
        <v>16.625</v>
      </c>
      <c r="E101" s="30">
        <f>'Lingots TA6V'!D159</f>
        <v>19.912500000000001</v>
      </c>
      <c r="F101" s="36">
        <f t="shared" si="28"/>
        <v>94.262276492093889</v>
      </c>
      <c r="G101" s="36">
        <f t="shared" si="29"/>
        <v>106.26234057313624</v>
      </c>
    </row>
    <row r="102" spans="1:7" ht="15.75" thickBot="1" x14ac:dyDescent="0.3">
      <c r="A102" s="28">
        <v>43160</v>
      </c>
      <c r="D102" s="23">
        <v>16.75</v>
      </c>
      <c r="E102" s="30">
        <f>'Lingots TA6V'!D160</f>
        <v>18.684200000000001</v>
      </c>
      <c r="F102" s="36">
        <f t="shared" si="28"/>
        <v>94.971015413087073</v>
      </c>
      <c r="G102" s="36">
        <f t="shared" si="29"/>
        <v>99.707561769571484</v>
      </c>
    </row>
    <row r="103" spans="1:7" ht="15.75" thickBot="1" x14ac:dyDescent="0.3">
      <c r="A103" s="28">
        <v>43191</v>
      </c>
      <c r="D103" s="23">
        <v>16.75</v>
      </c>
      <c r="E103" s="30">
        <f>'Lingots TA6V'!D161</f>
        <v>18.573899999999998</v>
      </c>
      <c r="F103" s="36">
        <f t="shared" si="28"/>
        <v>94.971015413087073</v>
      </c>
      <c r="G103" s="36">
        <f t="shared" si="29"/>
        <v>99.118949783873191</v>
      </c>
    </row>
    <row r="104" spans="1:7" ht="15.75" thickBot="1" x14ac:dyDescent="0.3">
      <c r="A104" s="28">
        <v>43221</v>
      </c>
      <c r="D104" s="23">
        <v>17.125</v>
      </c>
      <c r="E104" s="30">
        <f>'Lingots TA6V'!D162</f>
        <v>18.904599999999999</v>
      </c>
      <c r="F104" s="36">
        <f t="shared" si="28"/>
        <v>97.097232176066626</v>
      </c>
      <c r="G104" s="36">
        <f t="shared" si="29"/>
        <v>100.88371844815623</v>
      </c>
    </row>
    <row r="105" spans="1:7" ht="15.75" thickBot="1" x14ac:dyDescent="0.3">
      <c r="A105" s="28">
        <v>43252</v>
      </c>
      <c r="D105" s="23">
        <v>17.125</v>
      </c>
      <c r="E105" s="30">
        <f>'Lingots TA6V'!D163</f>
        <v>18.905000000000001</v>
      </c>
      <c r="F105" s="36">
        <f t="shared" si="28"/>
        <v>97.097232176066626</v>
      </c>
      <c r="G105" s="36">
        <f t="shared" si="29"/>
        <v>100.88585303377981</v>
      </c>
    </row>
    <row r="106" spans="1:7" ht="15.75" thickBot="1" x14ac:dyDescent="0.3">
      <c r="A106" s="28">
        <v>43282</v>
      </c>
      <c r="D106" s="23"/>
      <c r="E106" s="30">
        <f>'Lingots TA6V'!D164</f>
        <v>19.234999999999999</v>
      </c>
      <c r="F106" s="36">
        <f t="shared" si="28"/>
        <v>0</v>
      </c>
      <c r="G106" s="36">
        <f t="shared" si="29"/>
        <v>102.64688617322162</v>
      </c>
    </row>
    <row r="107" spans="1:7" ht="15.75" thickBot="1" x14ac:dyDescent="0.3">
      <c r="A107" s="28">
        <v>43313</v>
      </c>
      <c r="D107" s="23"/>
      <c r="E107" s="30">
        <f>'Lingots TA6V'!D165</f>
        <v>19.234999999999999</v>
      </c>
      <c r="F107" s="36">
        <f t="shared" si="28"/>
        <v>0</v>
      </c>
      <c r="G107" s="36">
        <f t="shared" si="29"/>
        <v>102.64688617322162</v>
      </c>
    </row>
    <row r="108" spans="1:7" ht="15.75" thickBot="1" x14ac:dyDescent="0.3">
      <c r="A108" s="28">
        <v>43344</v>
      </c>
      <c r="D108" s="23"/>
      <c r="E108" s="30">
        <f>'Lingots TA6V'!D166</f>
        <v>19.234999999999999</v>
      </c>
      <c r="F108" s="36">
        <f t="shared" si="28"/>
        <v>0</v>
      </c>
      <c r="G108" s="36">
        <f t="shared" si="29"/>
        <v>102.64688617322162</v>
      </c>
    </row>
    <row r="109" spans="1:7" ht="15.75" thickBot="1" x14ac:dyDescent="0.3">
      <c r="A109" s="28">
        <v>43374</v>
      </c>
      <c r="D109" s="23"/>
      <c r="E109" s="30">
        <f>'Lingots TA6V'!D167</f>
        <v>19.400700000000001</v>
      </c>
      <c r="F109" s="36">
        <f t="shared" si="28"/>
        <v>0</v>
      </c>
      <c r="G109" s="36">
        <f t="shared" si="29"/>
        <v>103.53113826778377</v>
      </c>
    </row>
    <row r="110" spans="1:7" ht="15.75" thickBot="1" x14ac:dyDescent="0.3">
      <c r="A110" s="28">
        <v>43405</v>
      </c>
      <c r="D110" s="23"/>
      <c r="E110" s="30">
        <f>'Lingots TA6V'!D168</f>
        <v>19.400700000000001</v>
      </c>
      <c r="F110" s="36">
        <f t="shared" si="28"/>
        <v>0</v>
      </c>
      <c r="G110" s="36">
        <f t="shared" si="29"/>
        <v>103.53113826778377</v>
      </c>
    </row>
    <row r="111" spans="1:7" ht="15.75" thickBot="1" x14ac:dyDescent="0.3">
      <c r="A111" s="28">
        <v>43435</v>
      </c>
      <c r="D111" s="23"/>
      <c r="E111" s="30">
        <f>'Lingots TA6V'!D169</f>
        <v>19.400700000000001</v>
      </c>
      <c r="F111" s="36">
        <f t="shared" si="28"/>
        <v>0</v>
      </c>
      <c r="G111" s="36">
        <f t="shared" si="29"/>
        <v>103.53113826778377</v>
      </c>
    </row>
    <row r="112" spans="1:7" ht="15.75" thickBot="1" x14ac:dyDescent="0.3">
      <c r="A112" s="28">
        <v>43466</v>
      </c>
      <c r="D112" s="23"/>
      <c r="E112" s="30">
        <f>'Lingots TA6V'!D170</f>
        <v>19.400700000000001</v>
      </c>
      <c r="F112" s="36">
        <f t="shared" ref="F112:F123" si="30">100*D112/$D$4</f>
        <v>0</v>
      </c>
      <c r="G112" s="36">
        <f t="shared" ref="G112:G123" si="31">100*E112/$E$4</f>
        <v>103.53113826778377</v>
      </c>
    </row>
    <row r="113" spans="1:7" ht="15.75" thickBot="1" x14ac:dyDescent="0.3">
      <c r="A113" s="28">
        <v>43497</v>
      </c>
      <c r="D113" s="23"/>
      <c r="E113" s="30">
        <f>'Lingots TA6V'!D171</f>
        <v>20.8337</v>
      </c>
      <c r="F113" s="36">
        <f t="shared" si="30"/>
        <v>0</v>
      </c>
      <c r="G113" s="36">
        <f t="shared" si="31"/>
        <v>111.17829126420833</v>
      </c>
    </row>
    <row r="114" spans="1:7" ht="15.75" thickBot="1" x14ac:dyDescent="0.3">
      <c r="A114" s="28">
        <v>43525</v>
      </c>
      <c r="D114" s="23"/>
      <c r="E114" s="30">
        <f>'Lingots TA6V'!D172</f>
        <v>21.054099999999998</v>
      </c>
      <c r="F114" s="36">
        <f t="shared" si="30"/>
        <v>0</v>
      </c>
      <c r="G114" s="36">
        <f t="shared" si="31"/>
        <v>112.35444794279309</v>
      </c>
    </row>
    <row r="115" spans="1:7" ht="15.75" thickBot="1" x14ac:dyDescent="0.3">
      <c r="A115" s="28">
        <v>43556</v>
      </c>
      <c r="D115" s="23"/>
      <c r="E115" s="30">
        <f>'Lingots TA6V'!D173</f>
        <v>0</v>
      </c>
      <c r="F115" s="36">
        <f t="shared" si="30"/>
        <v>0</v>
      </c>
      <c r="G115" s="36">
        <f t="shared" si="31"/>
        <v>0</v>
      </c>
    </row>
    <row r="116" spans="1:7" ht="15.75" thickBot="1" x14ac:dyDescent="0.3">
      <c r="A116" s="28">
        <v>43586</v>
      </c>
      <c r="D116" s="23"/>
      <c r="E116" s="30">
        <f>'Lingots TA6V'!D174</f>
        <v>0</v>
      </c>
      <c r="F116" s="36">
        <f t="shared" si="30"/>
        <v>0</v>
      </c>
      <c r="G116" s="36">
        <f t="shared" si="31"/>
        <v>0</v>
      </c>
    </row>
    <row r="117" spans="1:7" ht="15.75" thickBot="1" x14ac:dyDescent="0.3">
      <c r="A117" s="28">
        <v>43617</v>
      </c>
      <c r="D117" s="23"/>
      <c r="E117" s="30">
        <f>'Lingots TA6V'!D175</f>
        <v>0</v>
      </c>
      <c r="F117" s="36">
        <f t="shared" si="30"/>
        <v>0</v>
      </c>
      <c r="G117" s="36">
        <f t="shared" si="31"/>
        <v>0</v>
      </c>
    </row>
    <row r="118" spans="1:7" ht="15.75" thickBot="1" x14ac:dyDescent="0.3">
      <c r="A118" s="28">
        <v>43647</v>
      </c>
      <c r="D118" s="23"/>
      <c r="E118" s="30">
        <f>'Lingots TA6V'!D176</f>
        <v>0</v>
      </c>
      <c r="F118" s="36">
        <f t="shared" si="30"/>
        <v>0</v>
      </c>
      <c r="G118" s="36">
        <f t="shared" si="31"/>
        <v>0</v>
      </c>
    </row>
    <row r="119" spans="1:7" ht="15.75" thickBot="1" x14ac:dyDescent="0.3">
      <c r="A119" s="28">
        <v>43678</v>
      </c>
      <c r="D119" s="23"/>
      <c r="E119" s="30">
        <f>'Lingots TA6V'!D177</f>
        <v>0</v>
      </c>
      <c r="F119" s="36">
        <f t="shared" si="30"/>
        <v>0</v>
      </c>
      <c r="G119" s="36">
        <f t="shared" si="31"/>
        <v>0</v>
      </c>
    </row>
    <row r="120" spans="1:7" ht="15.75" thickBot="1" x14ac:dyDescent="0.3">
      <c r="A120" s="28">
        <v>43709</v>
      </c>
      <c r="D120" s="23"/>
      <c r="E120" s="30">
        <f>'Lingots TA6V'!D178</f>
        <v>0</v>
      </c>
      <c r="F120" s="36">
        <f t="shared" si="30"/>
        <v>0</v>
      </c>
      <c r="G120" s="36">
        <f t="shared" si="31"/>
        <v>0</v>
      </c>
    </row>
    <row r="121" spans="1:7" ht="15.75" thickBot="1" x14ac:dyDescent="0.3">
      <c r="A121" s="28">
        <v>43739</v>
      </c>
      <c r="D121" s="23"/>
      <c r="E121" s="30">
        <f>'Lingots TA6V'!D179</f>
        <v>0</v>
      </c>
      <c r="F121" s="36">
        <f t="shared" si="30"/>
        <v>0</v>
      </c>
      <c r="G121" s="36">
        <f t="shared" si="31"/>
        <v>0</v>
      </c>
    </row>
    <row r="122" spans="1:7" ht="15.75" thickBot="1" x14ac:dyDescent="0.3">
      <c r="A122" s="28">
        <v>43770</v>
      </c>
      <c r="D122" s="23"/>
      <c r="E122" s="30">
        <f>'Lingots TA6V'!D180</f>
        <v>0</v>
      </c>
      <c r="F122" s="36">
        <f t="shared" si="30"/>
        <v>0</v>
      </c>
      <c r="G122" s="36">
        <f t="shared" si="31"/>
        <v>0</v>
      </c>
    </row>
    <row r="123" spans="1:7" ht="15.75" thickBot="1" x14ac:dyDescent="0.3">
      <c r="A123" s="28">
        <v>43800</v>
      </c>
      <c r="D123" s="23"/>
      <c r="E123" s="30">
        <f>'Lingots TA6V'!D181</f>
        <v>0</v>
      </c>
      <c r="F123" s="36">
        <f t="shared" si="30"/>
        <v>0</v>
      </c>
      <c r="G123" s="36">
        <f t="shared" si="31"/>
        <v>0</v>
      </c>
    </row>
  </sheetData>
  <mergeCells count="1">
    <mergeCell ref="H82:J8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abSelected="1" workbookViewId="0">
      <pane ySplit="2" topLeftCell="A162" activePane="bottomLeft" state="frozenSplit"/>
      <selection pane="bottomLeft" activeCell="E171" sqref="E171"/>
    </sheetView>
  </sheetViews>
  <sheetFormatPr baseColWidth="10" defaultRowHeight="15" x14ac:dyDescent="0.25"/>
  <cols>
    <col min="1" max="1" width="11.42578125" style="29"/>
  </cols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41"/>
      <c r="B3" s="2"/>
      <c r="C3" s="2"/>
      <c r="D3" s="2"/>
    </row>
    <row r="4" spans="1:6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6" x14ac:dyDescent="0.25">
      <c r="A5" s="43">
        <v>38443</v>
      </c>
      <c r="B5" s="39">
        <v>45.746000000000002</v>
      </c>
      <c r="C5" s="39">
        <v>45.746000000000002</v>
      </c>
      <c r="D5" s="39">
        <v>45.746000000000002</v>
      </c>
    </row>
    <row r="6" spans="1:6" x14ac:dyDescent="0.25">
      <c r="A6" s="43">
        <v>38473</v>
      </c>
      <c r="B6" s="39">
        <v>45.746000000000002</v>
      </c>
      <c r="C6" s="39">
        <v>45.746000000000002</v>
      </c>
      <c r="D6" s="39">
        <v>45.746000000000002</v>
      </c>
    </row>
    <row r="7" spans="1:6" x14ac:dyDescent="0.25">
      <c r="A7" s="43">
        <v>38504</v>
      </c>
      <c r="B7" s="39">
        <v>45.746000000000002</v>
      </c>
      <c r="C7" s="39">
        <v>45.746000000000002</v>
      </c>
      <c r="D7" s="39">
        <v>45.746000000000002</v>
      </c>
    </row>
    <row r="8" spans="1:6" x14ac:dyDescent="0.25">
      <c r="A8" s="43">
        <v>38534</v>
      </c>
      <c r="B8" s="39">
        <v>45.746000000000002</v>
      </c>
      <c r="C8" s="39">
        <v>45.746000000000002</v>
      </c>
      <c r="D8" s="39">
        <v>45.746000000000002</v>
      </c>
    </row>
    <row r="9" spans="1:6" x14ac:dyDescent="0.25">
      <c r="A9" s="43">
        <v>38565</v>
      </c>
      <c r="B9" s="39">
        <v>45.746000000000002</v>
      </c>
      <c r="C9" s="39">
        <v>45.746000000000002</v>
      </c>
      <c r="D9" s="39">
        <v>45.746000000000002</v>
      </c>
    </row>
    <row r="10" spans="1:6" x14ac:dyDescent="0.25">
      <c r="A10" s="43">
        <v>38596</v>
      </c>
      <c r="B10" s="39">
        <v>48.502000000000002</v>
      </c>
      <c r="C10" s="39">
        <v>50.706000000000003</v>
      </c>
      <c r="D10" s="39">
        <v>49.603999999999999</v>
      </c>
    </row>
    <row r="11" spans="1:6" x14ac:dyDescent="0.25">
      <c r="A11" s="43">
        <v>38626</v>
      </c>
      <c r="B11" s="39">
        <v>48.502000000000002</v>
      </c>
      <c r="C11" s="39">
        <v>52.911000000000001</v>
      </c>
      <c r="D11" s="39">
        <v>50.707000000000001</v>
      </c>
    </row>
    <row r="12" spans="1:6" x14ac:dyDescent="0.25">
      <c r="A12" s="43">
        <v>38657</v>
      </c>
      <c r="B12" s="39">
        <v>48.502000000000002</v>
      </c>
      <c r="C12" s="39">
        <v>52.911000000000001</v>
      </c>
      <c r="D12" s="39">
        <v>50.707000000000001</v>
      </c>
    </row>
    <row r="13" spans="1:6" x14ac:dyDescent="0.25">
      <c r="A13" s="43">
        <v>38687</v>
      </c>
      <c r="B13" s="39">
        <v>52.911000000000001</v>
      </c>
      <c r="C13" s="39">
        <v>55.116</v>
      </c>
      <c r="D13" s="39">
        <v>54.014000000000003</v>
      </c>
    </row>
    <row r="14" spans="1:6" x14ac:dyDescent="0.25">
      <c r="A14" s="43">
        <v>38718</v>
      </c>
      <c r="B14" s="39">
        <v>55.116</v>
      </c>
      <c r="C14" s="39">
        <v>59.524999999999999</v>
      </c>
      <c r="D14" s="39">
        <v>57.320999999999998</v>
      </c>
    </row>
    <row r="15" spans="1:6" x14ac:dyDescent="0.25">
      <c r="A15" s="43">
        <v>38749</v>
      </c>
      <c r="B15" s="39">
        <v>55.116</v>
      </c>
      <c r="C15" s="39">
        <v>59.524999999999999</v>
      </c>
      <c r="D15" s="39">
        <v>57.320999999999998</v>
      </c>
    </row>
    <row r="16" spans="1:6" x14ac:dyDescent="0.25">
      <c r="A16" s="43">
        <v>38777</v>
      </c>
      <c r="B16" s="39">
        <v>55.116</v>
      </c>
      <c r="C16" s="39">
        <v>59.524999999999999</v>
      </c>
      <c r="D16" s="39">
        <v>57.320999999999998</v>
      </c>
    </row>
    <row r="17" spans="1:4" x14ac:dyDescent="0.25">
      <c r="A17" s="43">
        <v>38808</v>
      </c>
      <c r="B17" s="39">
        <v>63.933999999999997</v>
      </c>
      <c r="C17" s="39">
        <v>66.138999999999996</v>
      </c>
      <c r="D17" s="39">
        <v>65.037000000000006</v>
      </c>
    </row>
    <row r="18" spans="1:4" x14ac:dyDescent="0.25">
      <c r="A18" s="43">
        <v>38838</v>
      </c>
      <c r="B18" s="39">
        <v>63.933999999999997</v>
      </c>
      <c r="C18" s="39">
        <v>68.343000000000004</v>
      </c>
      <c r="D18" s="39">
        <v>66.138999999999996</v>
      </c>
    </row>
    <row r="19" spans="1:4" x14ac:dyDescent="0.25">
      <c r="A19" s="43">
        <v>38869</v>
      </c>
      <c r="B19" s="39">
        <v>63.933999999999997</v>
      </c>
      <c r="C19" s="39">
        <v>70.548000000000002</v>
      </c>
      <c r="D19" s="39">
        <v>67.241</v>
      </c>
    </row>
    <row r="20" spans="1:4" x14ac:dyDescent="0.25">
      <c r="A20" s="43">
        <v>38899</v>
      </c>
      <c r="B20" s="39">
        <v>63.933999999999997</v>
      </c>
      <c r="C20" s="39">
        <v>70.548000000000002</v>
      </c>
      <c r="D20" s="39">
        <v>67.241</v>
      </c>
    </row>
    <row r="21" spans="1:4" x14ac:dyDescent="0.25">
      <c r="A21" s="43">
        <v>38930</v>
      </c>
      <c r="B21" s="39">
        <v>63.933999999999997</v>
      </c>
      <c r="C21" s="39">
        <v>70.548000000000002</v>
      </c>
      <c r="D21" s="39">
        <v>67.241</v>
      </c>
    </row>
    <row r="22" spans="1:4" x14ac:dyDescent="0.25">
      <c r="A22" s="43">
        <v>38961</v>
      </c>
      <c r="B22" s="39">
        <v>63.933999999999997</v>
      </c>
      <c r="C22" s="39">
        <v>69.445999999999998</v>
      </c>
      <c r="D22" s="39">
        <v>66.69</v>
      </c>
    </row>
    <row r="23" spans="1:4" x14ac:dyDescent="0.25">
      <c r="A23" s="43">
        <v>38991</v>
      </c>
      <c r="B23" s="39">
        <v>63.933999999999997</v>
      </c>
      <c r="C23" s="39">
        <v>68.343000000000004</v>
      </c>
      <c r="D23" s="39">
        <v>66.138999999999996</v>
      </c>
    </row>
    <row r="24" spans="1:4" x14ac:dyDescent="0.25">
      <c r="A24" s="43">
        <v>39022</v>
      </c>
      <c r="B24" s="39">
        <v>61.728999999999999</v>
      </c>
      <c r="C24" s="39">
        <v>66.138999999999996</v>
      </c>
      <c r="D24" s="39">
        <v>63.933999999999997</v>
      </c>
    </row>
    <row r="25" spans="1:4" x14ac:dyDescent="0.25">
      <c r="A25" s="43">
        <v>39052</v>
      </c>
      <c r="B25" s="39">
        <v>61.728999999999999</v>
      </c>
      <c r="C25" s="39">
        <v>63.933999999999997</v>
      </c>
      <c r="D25" s="39">
        <v>62.832000000000001</v>
      </c>
    </row>
    <row r="26" spans="1:4" x14ac:dyDescent="0.25">
      <c r="A26" s="43">
        <v>39083</v>
      </c>
      <c r="B26" s="39">
        <v>61.728999999999999</v>
      </c>
      <c r="C26" s="39">
        <v>68.343000000000004</v>
      </c>
      <c r="D26" s="39">
        <v>65.036000000000001</v>
      </c>
    </row>
    <row r="27" spans="1:4" x14ac:dyDescent="0.25">
      <c r="A27" s="43">
        <v>39114</v>
      </c>
      <c r="B27" s="39">
        <v>60.627000000000002</v>
      </c>
      <c r="C27" s="39">
        <v>67.241</v>
      </c>
      <c r="D27" s="39">
        <v>63.933999999999997</v>
      </c>
    </row>
    <row r="28" spans="1:4" x14ac:dyDescent="0.25">
      <c r="A28" s="43">
        <v>39142</v>
      </c>
      <c r="B28" s="39">
        <v>57.32</v>
      </c>
      <c r="C28" s="39">
        <v>61.728999999999999</v>
      </c>
      <c r="D28" s="39">
        <v>59.524999999999999</v>
      </c>
    </row>
    <row r="29" spans="1:4" x14ac:dyDescent="0.25">
      <c r="A29" s="43">
        <v>39173</v>
      </c>
      <c r="B29" s="39">
        <v>55.116</v>
      </c>
      <c r="C29" s="39">
        <v>57.32</v>
      </c>
      <c r="D29" s="39">
        <v>56.218000000000004</v>
      </c>
    </row>
    <row r="30" spans="1:4" x14ac:dyDescent="0.25">
      <c r="A30" s="43">
        <v>39203</v>
      </c>
      <c r="B30" s="39">
        <v>54.012999999999998</v>
      </c>
      <c r="C30" s="39">
        <v>57.32</v>
      </c>
      <c r="D30" s="39">
        <v>55.667000000000002</v>
      </c>
    </row>
    <row r="31" spans="1:4" x14ac:dyDescent="0.25">
      <c r="A31" s="43">
        <v>39234</v>
      </c>
      <c r="B31" s="39">
        <v>52.911000000000001</v>
      </c>
      <c r="C31" s="39">
        <v>57.32</v>
      </c>
      <c r="D31" s="39">
        <v>55.116</v>
      </c>
    </row>
    <row r="32" spans="1:4" x14ac:dyDescent="0.25">
      <c r="A32" s="43">
        <v>39264</v>
      </c>
      <c r="B32" s="39">
        <v>44.091999999999999</v>
      </c>
      <c r="C32" s="39">
        <v>52.911000000000001</v>
      </c>
      <c r="D32" s="39">
        <v>48.502000000000002</v>
      </c>
    </row>
    <row r="33" spans="1:4" x14ac:dyDescent="0.25">
      <c r="A33" s="43">
        <v>39295</v>
      </c>
      <c r="B33" s="39">
        <v>39.683</v>
      </c>
      <c r="C33" s="39">
        <v>48.502000000000002</v>
      </c>
      <c r="D33" s="39">
        <v>44.093000000000004</v>
      </c>
    </row>
    <row r="34" spans="1:4" x14ac:dyDescent="0.25">
      <c r="A34" s="43">
        <v>39326</v>
      </c>
      <c r="B34" s="39">
        <v>39.683</v>
      </c>
      <c r="C34" s="39">
        <v>48.502000000000002</v>
      </c>
      <c r="D34" s="39">
        <v>44.093000000000004</v>
      </c>
    </row>
    <row r="35" spans="1:4" x14ac:dyDescent="0.25">
      <c r="A35" s="43">
        <v>39356</v>
      </c>
      <c r="B35" s="39">
        <v>39.683</v>
      </c>
      <c r="C35" s="39">
        <v>48.502000000000002</v>
      </c>
      <c r="D35" s="39">
        <v>44.093000000000004</v>
      </c>
    </row>
    <row r="36" spans="1:4" x14ac:dyDescent="0.25">
      <c r="A36" s="43">
        <v>39387</v>
      </c>
      <c r="B36" s="39">
        <v>39.683</v>
      </c>
      <c r="C36" s="39">
        <v>49.237000000000002</v>
      </c>
      <c r="D36" s="39">
        <v>44.46</v>
      </c>
    </row>
    <row r="37" spans="1:4" x14ac:dyDescent="0.25">
      <c r="A37" s="43">
        <v>39417</v>
      </c>
      <c r="B37" s="39">
        <v>38.856000000000002</v>
      </c>
      <c r="C37" s="39">
        <v>47.399000000000001</v>
      </c>
      <c r="D37" s="39">
        <v>43.128</v>
      </c>
    </row>
    <row r="38" spans="1:4" x14ac:dyDescent="0.25">
      <c r="A38" s="43">
        <v>39448</v>
      </c>
      <c r="B38" s="39">
        <v>36.927</v>
      </c>
      <c r="C38" s="39">
        <v>44.643999999999998</v>
      </c>
      <c r="D38" s="39">
        <v>40.786000000000001</v>
      </c>
    </row>
    <row r="39" spans="1:4" x14ac:dyDescent="0.25">
      <c r="A39" s="43">
        <v>39479</v>
      </c>
      <c r="B39" s="39">
        <v>35.274000000000001</v>
      </c>
      <c r="C39" s="39">
        <v>42.99</v>
      </c>
      <c r="D39" s="39">
        <v>39.131999999999998</v>
      </c>
    </row>
    <row r="40" spans="1:4" x14ac:dyDescent="0.25">
      <c r="A40" s="43">
        <v>39508</v>
      </c>
      <c r="B40" s="39">
        <v>34.997999999999998</v>
      </c>
      <c r="C40" s="39">
        <v>42.99</v>
      </c>
      <c r="D40" s="39">
        <v>38.994</v>
      </c>
    </row>
    <row r="41" spans="1:4" x14ac:dyDescent="0.25">
      <c r="A41" s="43">
        <v>39539</v>
      </c>
      <c r="B41" s="39">
        <v>34.722999999999999</v>
      </c>
      <c r="C41" s="39">
        <v>42.99</v>
      </c>
      <c r="D41" s="39">
        <v>38.856999999999999</v>
      </c>
    </row>
    <row r="42" spans="1:4" x14ac:dyDescent="0.25">
      <c r="A42" s="43">
        <v>39569</v>
      </c>
      <c r="B42" s="39">
        <v>34.447000000000003</v>
      </c>
      <c r="C42" s="39">
        <v>40.097000000000001</v>
      </c>
      <c r="D42" s="39">
        <v>37.271999999999998</v>
      </c>
    </row>
    <row r="43" spans="1:4" x14ac:dyDescent="0.25">
      <c r="A43" s="43">
        <v>39600</v>
      </c>
      <c r="B43" s="39">
        <v>33.069000000000003</v>
      </c>
      <c r="C43" s="39">
        <v>39.683</v>
      </c>
      <c r="D43" s="39">
        <v>36.375999999999998</v>
      </c>
    </row>
    <row r="44" spans="1:4" x14ac:dyDescent="0.25">
      <c r="A44" s="43">
        <v>39630</v>
      </c>
      <c r="B44" s="39">
        <v>33.069000000000003</v>
      </c>
      <c r="C44" s="39">
        <v>39.683</v>
      </c>
      <c r="D44" s="39">
        <v>36.375999999999998</v>
      </c>
    </row>
    <row r="45" spans="1:4" x14ac:dyDescent="0.25">
      <c r="A45" s="43">
        <v>39661</v>
      </c>
      <c r="B45" s="39">
        <v>31.690999999999999</v>
      </c>
      <c r="C45" s="39">
        <v>36.375999999999998</v>
      </c>
      <c r="D45" s="39">
        <v>34.033999999999999</v>
      </c>
    </row>
    <row r="46" spans="1:4" x14ac:dyDescent="0.25">
      <c r="A46" s="43">
        <v>39692</v>
      </c>
      <c r="B46" s="39">
        <v>29.762</v>
      </c>
      <c r="C46" s="39">
        <v>34.722999999999999</v>
      </c>
      <c r="D46" s="39">
        <v>32.243000000000002</v>
      </c>
    </row>
    <row r="47" spans="1:4" x14ac:dyDescent="0.25">
      <c r="A47" s="43">
        <v>39722</v>
      </c>
      <c r="B47" s="39">
        <v>29.762</v>
      </c>
      <c r="C47" s="39">
        <v>31.966999999999999</v>
      </c>
      <c r="D47" s="39">
        <v>30.864999999999998</v>
      </c>
    </row>
    <row r="48" spans="1:4" x14ac:dyDescent="0.25">
      <c r="A48" s="43">
        <v>39753</v>
      </c>
      <c r="B48" s="39">
        <v>29.762</v>
      </c>
      <c r="C48" s="39">
        <v>31.966999999999999</v>
      </c>
      <c r="D48" s="39">
        <v>30.864999999999998</v>
      </c>
    </row>
    <row r="49" spans="1:4" x14ac:dyDescent="0.25">
      <c r="A49" s="43">
        <v>39783</v>
      </c>
      <c r="B49" s="39">
        <v>28.66</v>
      </c>
      <c r="C49" s="39">
        <v>31.966999999999999</v>
      </c>
      <c r="D49" s="39">
        <v>30.314</v>
      </c>
    </row>
    <row r="50" spans="1:4" x14ac:dyDescent="0.25">
      <c r="A50" s="43">
        <v>39814</v>
      </c>
      <c r="B50" s="39">
        <v>28.66</v>
      </c>
      <c r="C50" s="39">
        <v>31.966999999999999</v>
      </c>
      <c r="D50" s="39">
        <v>30.314</v>
      </c>
    </row>
    <row r="51" spans="1:4" x14ac:dyDescent="0.25">
      <c r="A51" s="43">
        <v>39845</v>
      </c>
      <c r="B51" s="39">
        <v>26.454999999999998</v>
      </c>
      <c r="C51" s="39">
        <v>30.864999999999998</v>
      </c>
      <c r="D51" s="39">
        <v>28.66</v>
      </c>
    </row>
    <row r="52" spans="1:4" x14ac:dyDescent="0.25">
      <c r="A52" s="43">
        <v>39873</v>
      </c>
      <c r="B52" s="39">
        <v>24.251000000000001</v>
      </c>
      <c r="C52" s="39">
        <v>29.210999999999999</v>
      </c>
      <c r="D52" s="39">
        <v>26.731000000000002</v>
      </c>
    </row>
    <row r="53" spans="1:4" x14ac:dyDescent="0.25">
      <c r="A53" s="43">
        <v>39904</v>
      </c>
      <c r="B53" s="39">
        <v>22.597000000000001</v>
      </c>
      <c r="C53" s="39">
        <v>24.802</v>
      </c>
      <c r="D53" s="39">
        <v>23.7</v>
      </c>
    </row>
    <row r="54" spans="1:4" x14ac:dyDescent="0.25">
      <c r="A54" s="43">
        <v>39934</v>
      </c>
      <c r="B54" s="39">
        <v>22.23</v>
      </c>
      <c r="C54" s="39">
        <v>24.251000000000001</v>
      </c>
      <c r="D54" s="39">
        <v>23.241</v>
      </c>
    </row>
    <row r="55" spans="1:4" x14ac:dyDescent="0.25">
      <c r="A55" s="43">
        <v>39965</v>
      </c>
      <c r="B55" s="39">
        <v>20.65</v>
      </c>
      <c r="C55" s="39">
        <v>22.266999999999999</v>
      </c>
      <c r="D55" s="39">
        <v>21.459</v>
      </c>
    </row>
    <row r="56" spans="1:4" x14ac:dyDescent="0.25">
      <c r="A56" s="43">
        <v>39995</v>
      </c>
      <c r="B56" s="39">
        <v>19.841999999999999</v>
      </c>
      <c r="C56" s="39">
        <v>20.943999999999999</v>
      </c>
      <c r="D56" s="39">
        <v>20.393000000000001</v>
      </c>
    </row>
    <row r="57" spans="1:4" x14ac:dyDescent="0.25">
      <c r="A57" s="43">
        <v>40026</v>
      </c>
      <c r="B57" s="39">
        <v>19.565999999999999</v>
      </c>
      <c r="C57" s="39">
        <v>20.393000000000001</v>
      </c>
      <c r="D57" s="39">
        <v>19.98</v>
      </c>
    </row>
    <row r="58" spans="1:4" x14ac:dyDescent="0.25">
      <c r="A58" s="43">
        <v>40057</v>
      </c>
      <c r="B58" s="39">
        <v>18.187999999999999</v>
      </c>
      <c r="C58" s="39">
        <v>19.29</v>
      </c>
      <c r="D58" s="39">
        <v>18.739000000000001</v>
      </c>
    </row>
    <row r="59" spans="1:4" x14ac:dyDescent="0.25">
      <c r="A59" s="43">
        <v>40087</v>
      </c>
      <c r="B59" s="39">
        <v>18.132999999999999</v>
      </c>
      <c r="C59" s="39">
        <v>19.510999999999999</v>
      </c>
      <c r="D59" s="39">
        <v>18.821999999999999</v>
      </c>
    </row>
    <row r="60" spans="1:4" x14ac:dyDescent="0.25">
      <c r="A60" s="43">
        <v>40118</v>
      </c>
      <c r="B60" s="39">
        <v>18.132999999999999</v>
      </c>
      <c r="C60" s="39">
        <v>19.18</v>
      </c>
      <c r="D60" s="39">
        <v>18.657</v>
      </c>
    </row>
    <row r="61" spans="1:4" x14ac:dyDescent="0.25">
      <c r="A61" s="43">
        <v>40148</v>
      </c>
      <c r="B61" s="39">
        <v>18.187999999999999</v>
      </c>
      <c r="C61" s="39">
        <v>19.18</v>
      </c>
      <c r="D61" s="39">
        <v>18.684000000000001</v>
      </c>
    </row>
    <row r="62" spans="1:4" x14ac:dyDescent="0.25">
      <c r="A62" s="43">
        <v>40179</v>
      </c>
      <c r="B62" s="39">
        <v>18.297999999999998</v>
      </c>
      <c r="C62" s="39">
        <v>19.18</v>
      </c>
      <c r="D62" s="39">
        <v>18.739000000000001</v>
      </c>
    </row>
    <row r="63" spans="1:4" x14ac:dyDescent="0.25">
      <c r="A63" s="43">
        <v>40210</v>
      </c>
      <c r="B63" s="39">
        <v>18.629000000000001</v>
      </c>
      <c r="C63" s="39">
        <v>20.007000000000001</v>
      </c>
      <c r="D63" s="39">
        <v>19.318000000000001</v>
      </c>
    </row>
    <row r="64" spans="1:4" x14ac:dyDescent="0.25">
      <c r="A64" s="43">
        <v>40238</v>
      </c>
      <c r="B64" s="39">
        <v>19.29</v>
      </c>
      <c r="C64" s="39">
        <v>20.667999999999999</v>
      </c>
      <c r="D64" s="39">
        <v>19.978999999999999</v>
      </c>
    </row>
    <row r="65" spans="1:4" x14ac:dyDescent="0.25">
      <c r="A65" s="43">
        <v>40269</v>
      </c>
      <c r="B65" s="39">
        <v>19.841999999999999</v>
      </c>
      <c r="C65" s="39">
        <v>20.943999999999999</v>
      </c>
      <c r="D65" s="39">
        <v>20.393000000000001</v>
      </c>
    </row>
    <row r="66" spans="1:4" x14ac:dyDescent="0.25">
      <c r="A66" s="43">
        <v>40299</v>
      </c>
      <c r="B66" s="39">
        <v>20.943999999999999</v>
      </c>
      <c r="C66" s="39">
        <v>22.597000000000001</v>
      </c>
      <c r="D66" s="39">
        <v>21.771000000000001</v>
      </c>
    </row>
    <row r="67" spans="1:4" x14ac:dyDescent="0.25">
      <c r="A67" s="43">
        <v>40330</v>
      </c>
      <c r="B67" s="39">
        <v>21.771000000000001</v>
      </c>
      <c r="C67" s="39">
        <v>22.873000000000001</v>
      </c>
      <c r="D67" s="39">
        <v>22.321999999999999</v>
      </c>
    </row>
    <row r="68" spans="1:4" x14ac:dyDescent="0.25">
      <c r="A68" s="43">
        <v>40360</v>
      </c>
      <c r="B68" s="39">
        <v>22.597000000000001</v>
      </c>
      <c r="C68" s="39">
        <v>24.251000000000001</v>
      </c>
      <c r="D68" s="39">
        <v>23.423999999999999</v>
      </c>
    </row>
    <row r="69" spans="1:4" x14ac:dyDescent="0.25">
      <c r="A69" s="43">
        <v>40391</v>
      </c>
      <c r="B69" s="39">
        <v>22.597000000000001</v>
      </c>
      <c r="C69" s="39">
        <v>24.251000000000001</v>
      </c>
      <c r="D69" s="39">
        <v>23.423999999999999</v>
      </c>
    </row>
    <row r="70" spans="1:4" x14ac:dyDescent="0.25">
      <c r="A70" s="43">
        <v>40422</v>
      </c>
      <c r="B70" s="39">
        <v>23.149000000000001</v>
      </c>
      <c r="C70" s="39">
        <v>25.353000000000002</v>
      </c>
      <c r="D70" s="39">
        <v>24.251000000000001</v>
      </c>
    </row>
    <row r="71" spans="1:4" x14ac:dyDescent="0.25">
      <c r="A71" s="43">
        <v>40452</v>
      </c>
      <c r="B71" s="39">
        <v>23.7</v>
      </c>
      <c r="C71" s="39">
        <v>25.353000000000002</v>
      </c>
      <c r="D71" s="39">
        <v>24.527000000000001</v>
      </c>
    </row>
    <row r="72" spans="1:4" x14ac:dyDescent="0.25">
      <c r="A72" s="43">
        <v>40483</v>
      </c>
      <c r="B72" s="39">
        <v>24.254999999999999</v>
      </c>
      <c r="C72" s="39">
        <v>26.454999999999998</v>
      </c>
      <c r="D72" s="39">
        <v>25.353000000000002</v>
      </c>
    </row>
    <row r="73" spans="1:4" x14ac:dyDescent="0.25">
      <c r="A73" s="43">
        <v>40513</v>
      </c>
      <c r="B73" s="39">
        <v>25.353000000000002</v>
      </c>
      <c r="C73" s="39">
        <v>27.007000000000001</v>
      </c>
      <c r="D73" s="39">
        <v>26.18</v>
      </c>
    </row>
    <row r="74" spans="1:4" x14ac:dyDescent="0.25">
      <c r="A74" s="43">
        <v>40544</v>
      </c>
      <c r="B74" s="39">
        <v>25.904</v>
      </c>
      <c r="C74" s="39">
        <v>27.007000000000001</v>
      </c>
      <c r="D74" s="39">
        <v>26.456</v>
      </c>
    </row>
    <row r="75" spans="1:4" x14ac:dyDescent="0.25">
      <c r="A75" s="43">
        <v>40575</v>
      </c>
      <c r="B75" s="39">
        <v>26.18</v>
      </c>
      <c r="C75" s="39">
        <v>27.007000000000001</v>
      </c>
      <c r="D75" s="39">
        <v>26.594000000000001</v>
      </c>
    </row>
    <row r="76" spans="1:4" x14ac:dyDescent="0.25">
      <c r="A76" s="43">
        <v>40603</v>
      </c>
      <c r="B76" s="39">
        <v>26.465</v>
      </c>
      <c r="C76" s="39">
        <v>27.007000000000001</v>
      </c>
      <c r="D76" s="39">
        <v>26.731000000000002</v>
      </c>
    </row>
    <row r="77" spans="1:4" x14ac:dyDescent="0.25">
      <c r="A77" s="43">
        <v>40634</v>
      </c>
      <c r="B77" s="39">
        <v>26.454999999999998</v>
      </c>
      <c r="C77" s="39">
        <v>27.007000000000001</v>
      </c>
      <c r="D77" s="39">
        <v>26.731000000000002</v>
      </c>
    </row>
    <row r="78" spans="1:4" x14ac:dyDescent="0.25">
      <c r="A78" s="43">
        <v>40664</v>
      </c>
      <c r="B78" s="39">
        <v>27.007000000000001</v>
      </c>
      <c r="C78" s="39">
        <v>27.558</v>
      </c>
      <c r="D78" s="39">
        <v>27.283000000000001</v>
      </c>
    </row>
    <row r="79" spans="1:4" x14ac:dyDescent="0.25">
      <c r="A79" s="43">
        <v>40695</v>
      </c>
      <c r="B79" s="39">
        <v>27.007000000000001</v>
      </c>
      <c r="C79" s="39">
        <v>27.558</v>
      </c>
      <c r="D79" s="39">
        <v>27.283000000000001</v>
      </c>
    </row>
    <row r="80" spans="1:4" x14ac:dyDescent="0.25">
      <c r="A80" s="43">
        <v>40725</v>
      </c>
      <c r="B80" s="39">
        <v>27.007000000000001</v>
      </c>
      <c r="C80" s="39">
        <v>27.558</v>
      </c>
      <c r="D80" s="39">
        <v>27.283000000000001</v>
      </c>
    </row>
    <row r="81" spans="1:7" x14ac:dyDescent="0.25">
      <c r="A81" s="43">
        <v>40756</v>
      </c>
      <c r="B81" s="39">
        <v>27.007000000000001</v>
      </c>
      <c r="C81" s="39">
        <v>27.558</v>
      </c>
      <c r="D81" s="39">
        <v>27.283000000000001</v>
      </c>
    </row>
    <row r="82" spans="1:7" x14ac:dyDescent="0.25">
      <c r="A82" s="43">
        <v>40787</v>
      </c>
      <c r="B82" s="39">
        <v>27.558</v>
      </c>
      <c r="C82" s="39">
        <v>27.998999999999999</v>
      </c>
      <c r="D82" s="39">
        <v>27.779</v>
      </c>
    </row>
    <row r="83" spans="1:7" x14ac:dyDescent="0.25">
      <c r="A83" s="43">
        <v>40817</v>
      </c>
      <c r="B83" s="39">
        <v>27.558</v>
      </c>
      <c r="C83" s="39">
        <v>28.109000000000002</v>
      </c>
      <c r="D83" s="39">
        <v>27.834</v>
      </c>
    </row>
    <row r="84" spans="1:7" x14ac:dyDescent="0.25">
      <c r="A84" s="43">
        <v>40848</v>
      </c>
      <c r="B84" s="39">
        <v>27.558</v>
      </c>
      <c r="C84" s="39">
        <v>28.109000000000002</v>
      </c>
      <c r="D84" s="39">
        <v>27.834</v>
      </c>
      <c r="G84" s="11"/>
    </row>
    <row r="85" spans="1:7" x14ac:dyDescent="0.25">
      <c r="A85" s="43">
        <v>40878</v>
      </c>
      <c r="B85" s="39">
        <v>27.558</v>
      </c>
      <c r="C85" s="39">
        <v>28.109000000000002</v>
      </c>
      <c r="D85" s="39">
        <v>27.834</v>
      </c>
      <c r="G85" s="11"/>
    </row>
    <row r="86" spans="1:7" x14ac:dyDescent="0.25">
      <c r="A86" s="43">
        <v>40909</v>
      </c>
      <c r="B86" s="39">
        <v>25.353000000000002</v>
      </c>
      <c r="C86" s="39">
        <v>27.558</v>
      </c>
      <c r="D86" s="39">
        <v>26.456</v>
      </c>
    </row>
    <row r="87" spans="1:7" x14ac:dyDescent="0.25">
      <c r="A87" s="43">
        <v>40940</v>
      </c>
      <c r="B87" s="39">
        <v>25.353000000000002</v>
      </c>
      <c r="C87" s="39">
        <v>27.558</v>
      </c>
      <c r="D87" s="39">
        <v>25.904</v>
      </c>
      <c r="G87" s="11"/>
    </row>
    <row r="88" spans="1:7" x14ac:dyDescent="0.25">
      <c r="A88" s="43">
        <v>40969</v>
      </c>
      <c r="B88" s="39">
        <v>25.353000000000002</v>
      </c>
      <c r="C88" s="39">
        <v>26.455400000000001</v>
      </c>
      <c r="D88" s="39">
        <v>25.904</v>
      </c>
      <c r="G88" s="11"/>
    </row>
    <row r="89" spans="1:7" x14ac:dyDescent="0.25">
      <c r="A89" s="43">
        <v>41000</v>
      </c>
      <c r="B89" s="39">
        <v>24.802</v>
      </c>
      <c r="C89" s="39">
        <v>25.904299999999999</v>
      </c>
      <c r="D89" s="39">
        <v>25.076000000000001</v>
      </c>
    </row>
    <row r="90" spans="1:7" x14ac:dyDescent="0.25">
      <c r="A90" s="43">
        <v>41030</v>
      </c>
      <c r="B90" s="39">
        <v>24.250800000000002</v>
      </c>
      <c r="C90" s="39">
        <v>25.904299999999999</v>
      </c>
      <c r="D90" s="39">
        <v>25.0776</v>
      </c>
      <c r="G90" s="11"/>
    </row>
    <row r="91" spans="1:7" x14ac:dyDescent="0.25">
      <c r="A91" s="43">
        <v>41061</v>
      </c>
      <c r="B91" s="39">
        <v>24.250800000000002</v>
      </c>
      <c r="C91" s="39">
        <v>25.353100000000001</v>
      </c>
      <c r="D91" s="39">
        <v>24.802</v>
      </c>
      <c r="G91" s="11"/>
    </row>
    <row r="92" spans="1:7" x14ac:dyDescent="0.25">
      <c r="A92" s="43">
        <v>41091</v>
      </c>
      <c r="B92" s="39">
        <v>24.250800000000002</v>
      </c>
      <c r="C92" s="39">
        <v>25.353100000000001</v>
      </c>
      <c r="D92" s="39">
        <v>24.802</v>
      </c>
      <c r="G92" s="11"/>
    </row>
    <row r="93" spans="1:7" x14ac:dyDescent="0.25">
      <c r="A93" s="43">
        <v>41122</v>
      </c>
      <c r="B93" s="39">
        <v>23.148499999999999</v>
      </c>
      <c r="C93" s="39">
        <v>24.250800000000002</v>
      </c>
      <c r="D93" s="39">
        <v>23.6997</v>
      </c>
    </row>
    <row r="94" spans="1:7" x14ac:dyDescent="0.25">
      <c r="A94" s="43">
        <v>41153</v>
      </c>
      <c r="B94" s="39">
        <v>23.148499999999999</v>
      </c>
      <c r="C94" s="39">
        <v>23.6997</v>
      </c>
      <c r="D94" s="39">
        <v>23.424099999999999</v>
      </c>
      <c r="G94" s="11"/>
    </row>
    <row r="95" spans="1:7" x14ac:dyDescent="0.25">
      <c r="A95" s="43">
        <v>41183</v>
      </c>
      <c r="B95" s="39">
        <v>23.148499999999999</v>
      </c>
      <c r="C95" s="39">
        <v>23.6997</v>
      </c>
      <c r="D95" s="39">
        <v>23.424099999999999</v>
      </c>
      <c r="G95" s="11"/>
    </row>
    <row r="96" spans="1:7" x14ac:dyDescent="0.25">
      <c r="A96" s="43">
        <v>41214</v>
      </c>
      <c r="B96" s="39">
        <v>23.148499999999999</v>
      </c>
      <c r="C96" s="39">
        <v>23.6997</v>
      </c>
      <c r="D96" s="39">
        <v>23.424099999999999</v>
      </c>
    </row>
    <row r="97" spans="1:10" x14ac:dyDescent="0.25">
      <c r="A97" s="43">
        <v>41244</v>
      </c>
      <c r="B97" s="39">
        <v>23.148499999999999</v>
      </c>
      <c r="C97" s="39">
        <v>23.589400000000001</v>
      </c>
      <c r="D97" s="39">
        <v>23.369</v>
      </c>
    </row>
    <row r="98" spans="1:10" x14ac:dyDescent="0.25">
      <c r="A98" s="43">
        <v>41275</v>
      </c>
      <c r="B98" s="39">
        <v>22.5974</v>
      </c>
      <c r="C98" s="39">
        <v>23.148499999999999</v>
      </c>
      <c r="D98" s="39">
        <v>22.872900000000001</v>
      </c>
    </row>
    <row r="99" spans="1:10" x14ac:dyDescent="0.25">
      <c r="A99" s="43">
        <v>41306</v>
      </c>
      <c r="B99" s="39">
        <v>22.5974</v>
      </c>
      <c r="C99" s="39">
        <v>23.148499999999999</v>
      </c>
      <c r="D99" s="39">
        <v>22.872900000000001</v>
      </c>
    </row>
    <row r="100" spans="1:10" x14ac:dyDescent="0.25">
      <c r="A100" s="43">
        <v>41334</v>
      </c>
      <c r="B100" s="39">
        <v>22.046199999999999</v>
      </c>
      <c r="C100" s="39">
        <v>23.148499999999999</v>
      </c>
      <c r="D100" s="39">
        <v>22.5974</v>
      </c>
    </row>
    <row r="101" spans="1:10" x14ac:dyDescent="0.25">
      <c r="A101" s="43">
        <v>41365</v>
      </c>
      <c r="B101" s="39">
        <v>22.046199999999999</v>
      </c>
      <c r="C101" s="39">
        <v>23.148499999999999</v>
      </c>
      <c r="D101" s="39">
        <v>22.5974</v>
      </c>
    </row>
    <row r="102" spans="1:10" x14ac:dyDescent="0.25">
      <c r="A102" s="43">
        <v>41395</v>
      </c>
      <c r="B102" s="39">
        <v>22.046199999999999</v>
      </c>
      <c r="C102" s="39">
        <v>23.148499999999999</v>
      </c>
      <c r="D102" s="39">
        <v>22.5974</v>
      </c>
    </row>
    <row r="103" spans="1:10" x14ac:dyDescent="0.25">
      <c r="A103" s="43">
        <v>41426</v>
      </c>
      <c r="B103" s="39">
        <v>22.046199999999999</v>
      </c>
      <c r="C103" s="39">
        <v>22.5974</v>
      </c>
      <c r="D103" s="39">
        <v>22.3218</v>
      </c>
    </row>
    <row r="104" spans="1:10" x14ac:dyDescent="0.25">
      <c r="A104" s="43">
        <v>41456</v>
      </c>
      <c r="B104" s="39">
        <v>21.495000000000001</v>
      </c>
      <c r="C104" s="39">
        <v>22.046199999999999</v>
      </c>
      <c r="D104" s="39">
        <v>21.770600000000002</v>
      </c>
    </row>
    <row r="105" spans="1:10" x14ac:dyDescent="0.25">
      <c r="A105" s="43">
        <v>41487</v>
      </c>
      <c r="B105" s="39">
        <v>20.723400000000002</v>
      </c>
      <c r="C105" s="39">
        <v>21.495000000000001</v>
      </c>
      <c r="D105" s="39">
        <v>21.109200000000001</v>
      </c>
    </row>
    <row r="106" spans="1:10" x14ac:dyDescent="0.25">
      <c r="A106" s="43">
        <v>41518</v>
      </c>
      <c r="B106" s="39">
        <v>20.613199999999999</v>
      </c>
      <c r="C106" s="39">
        <v>21.164400000000001</v>
      </c>
      <c r="D106" s="39">
        <v>20.8888</v>
      </c>
    </row>
    <row r="107" spans="1:10" x14ac:dyDescent="0.25">
      <c r="A107" s="43">
        <v>41548</v>
      </c>
      <c r="B107" s="39">
        <v>20.282499999999999</v>
      </c>
      <c r="C107" s="39">
        <v>20.778500000000001</v>
      </c>
      <c r="D107" s="39">
        <v>20.5305</v>
      </c>
      <c r="F107" s="16"/>
      <c r="G107" s="17"/>
      <c r="H107" s="18"/>
      <c r="I107" s="18"/>
      <c r="J107" s="18"/>
    </row>
    <row r="108" spans="1:10" x14ac:dyDescent="0.25">
      <c r="A108" s="43">
        <v>41579</v>
      </c>
      <c r="B108" s="39">
        <v>20.1723</v>
      </c>
      <c r="C108" s="39">
        <v>20.503</v>
      </c>
      <c r="D108" s="39">
        <v>20.337599999999998</v>
      </c>
      <c r="F108" s="16"/>
      <c r="G108" s="19"/>
      <c r="H108" s="16"/>
      <c r="I108" s="16"/>
      <c r="J108" s="16"/>
    </row>
    <row r="109" spans="1:10" x14ac:dyDescent="0.25">
      <c r="A109" s="43">
        <v>41609</v>
      </c>
      <c r="B109" s="39">
        <v>19.400700000000001</v>
      </c>
      <c r="C109" s="39">
        <v>19.951799999999999</v>
      </c>
      <c r="D109" s="39">
        <v>19.676200000000001</v>
      </c>
      <c r="F109" s="16"/>
      <c r="G109" s="19"/>
      <c r="H109" s="16"/>
      <c r="I109" s="16"/>
      <c r="J109" s="16"/>
    </row>
    <row r="110" spans="1:10" x14ac:dyDescent="0.25">
      <c r="A110" s="43">
        <v>41640</v>
      </c>
      <c r="B110" s="39">
        <v>18.959700000000002</v>
      </c>
      <c r="C110" s="39">
        <v>19.400700000000001</v>
      </c>
      <c r="D110" s="39">
        <v>19.180199999999999</v>
      </c>
      <c r="F110" s="16"/>
      <c r="G110" s="16"/>
      <c r="H110" s="16"/>
      <c r="I110" s="16"/>
      <c r="J110" s="16"/>
    </row>
    <row r="111" spans="1:10" x14ac:dyDescent="0.25">
      <c r="A111" s="43">
        <v>41671</v>
      </c>
      <c r="B111" s="39">
        <v>18.849499999999999</v>
      </c>
      <c r="C111" s="39">
        <v>19.290400000000002</v>
      </c>
      <c r="D111" s="39">
        <v>19.07</v>
      </c>
      <c r="F111" s="16"/>
      <c r="G111" s="16"/>
      <c r="H111" s="16"/>
      <c r="I111" s="16"/>
      <c r="J111" s="16"/>
    </row>
    <row r="112" spans="1:10" x14ac:dyDescent="0.25">
      <c r="A112" s="43">
        <v>41699</v>
      </c>
      <c r="B112" s="39">
        <v>17.637</v>
      </c>
      <c r="C112" s="39">
        <v>18.7393</v>
      </c>
      <c r="D112" s="39">
        <v>18.188099999999999</v>
      </c>
    </row>
    <row r="113" spans="1:4" x14ac:dyDescent="0.25">
      <c r="A113" s="43">
        <v>41730</v>
      </c>
      <c r="B113" s="39">
        <v>17.635999999999999</v>
      </c>
      <c r="C113" s="39">
        <v>18.739000000000001</v>
      </c>
      <c r="D113" s="39">
        <v>18.187999999999999</v>
      </c>
    </row>
    <row r="114" spans="1:4" x14ac:dyDescent="0.25">
      <c r="A114" s="43">
        <v>41760</v>
      </c>
      <c r="B114" s="39">
        <v>18.187999999999999</v>
      </c>
      <c r="C114" s="39">
        <v>19.18</v>
      </c>
      <c r="D114" s="39">
        <v>18.684000000000001</v>
      </c>
    </row>
    <row r="115" spans="1:4" x14ac:dyDescent="0.25">
      <c r="A115" s="43">
        <v>41791</v>
      </c>
      <c r="B115" s="39">
        <v>18.187999999999999</v>
      </c>
      <c r="C115" s="39">
        <v>18.739000000000001</v>
      </c>
      <c r="D115" s="39">
        <v>18.463000000000001</v>
      </c>
    </row>
    <row r="116" spans="1:4" x14ac:dyDescent="0.25">
      <c r="A116" s="43">
        <v>41821</v>
      </c>
      <c r="B116" s="40">
        <v>18.739270000000001</v>
      </c>
      <c r="C116" s="40">
        <v>19.290424999999999</v>
      </c>
      <c r="D116" s="40">
        <v>19.014847499999998</v>
      </c>
    </row>
    <row r="117" spans="1:4" x14ac:dyDescent="0.25">
      <c r="A117" s="43">
        <v>41852</v>
      </c>
      <c r="B117" s="40">
        <v>18.739270000000001</v>
      </c>
      <c r="C117" s="40">
        <v>19.290424999999999</v>
      </c>
      <c r="D117" s="40">
        <v>19.014847499999998</v>
      </c>
    </row>
    <row r="118" spans="1:4" x14ac:dyDescent="0.25">
      <c r="A118" s="43">
        <v>41883</v>
      </c>
      <c r="B118" s="40">
        <v>18.739270000000001</v>
      </c>
      <c r="C118" s="40">
        <v>19.290424999999999</v>
      </c>
      <c r="D118" s="40">
        <v>19.014847499999998</v>
      </c>
    </row>
    <row r="119" spans="1:4" x14ac:dyDescent="0.25">
      <c r="A119" s="43">
        <v>41913</v>
      </c>
      <c r="B119" s="40">
        <v>18.739270000000001</v>
      </c>
      <c r="C119" s="40">
        <v>19.290424999999999</v>
      </c>
      <c r="D119" s="40">
        <v>19.014847499999998</v>
      </c>
    </row>
    <row r="120" spans="1:4" x14ac:dyDescent="0.25">
      <c r="A120" s="43">
        <v>41944</v>
      </c>
      <c r="B120" s="40">
        <v>18.739270000000001</v>
      </c>
      <c r="C120" s="40">
        <v>19.290424999999999</v>
      </c>
      <c r="D120" s="40">
        <v>19.014847499999998</v>
      </c>
    </row>
    <row r="121" spans="1:4" x14ac:dyDescent="0.25">
      <c r="A121" s="43">
        <v>41974</v>
      </c>
      <c r="B121" s="40">
        <v>18.739270000000001</v>
      </c>
      <c r="C121" s="40">
        <v>19.290424999999999</v>
      </c>
      <c r="D121" s="40">
        <v>19.014847499999998</v>
      </c>
    </row>
    <row r="122" spans="1:4" x14ac:dyDescent="0.25">
      <c r="A122" s="43">
        <v>42005</v>
      </c>
      <c r="B122" s="40">
        <v>18.739270000000001</v>
      </c>
      <c r="C122" s="40">
        <v>19.290424999999999</v>
      </c>
      <c r="D122" s="40">
        <v>19.014847499999998</v>
      </c>
    </row>
    <row r="123" spans="1:4" x14ac:dyDescent="0.25">
      <c r="A123" s="43">
        <v>42036</v>
      </c>
      <c r="B123" s="40">
        <v>18.739270000000001</v>
      </c>
      <c r="C123" s="40">
        <v>19.290424999999999</v>
      </c>
      <c r="D123" s="40">
        <v>19.014847499999998</v>
      </c>
    </row>
    <row r="124" spans="1:4" x14ac:dyDescent="0.25">
      <c r="A124" s="43">
        <v>42064</v>
      </c>
      <c r="B124" s="40">
        <v>18.739270000000001</v>
      </c>
      <c r="C124" s="40">
        <v>19.290424999999999</v>
      </c>
      <c r="D124" s="40">
        <v>19.014847499999998</v>
      </c>
    </row>
    <row r="125" spans="1:4" x14ac:dyDescent="0.25">
      <c r="A125" s="43">
        <v>42095</v>
      </c>
      <c r="B125" s="40">
        <v>18.739270000000001</v>
      </c>
      <c r="C125" s="40">
        <v>19.290424999999999</v>
      </c>
      <c r="D125" s="40">
        <v>19.014847499999998</v>
      </c>
    </row>
    <row r="126" spans="1:4" x14ac:dyDescent="0.25">
      <c r="A126" s="43">
        <v>42125</v>
      </c>
      <c r="B126" s="40">
        <v>18.739270000000001</v>
      </c>
      <c r="C126" s="40">
        <v>19.290424999999999</v>
      </c>
      <c r="D126" s="40">
        <v>19.014847499999998</v>
      </c>
    </row>
    <row r="127" spans="1:4" x14ac:dyDescent="0.25">
      <c r="A127" s="43">
        <v>42156</v>
      </c>
      <c r="B127" s="40">
        <v>18.739270000000001</v>
      </c>
      <c r="C127" s="40">
        <v>19.290424999999999</v>
      </c>
      <c r="D127" s="40">
        <v>19.014847499999998</v>
      </c>
    </row>
    <row r="128" spans="1:4" x14ac:dyDescent="0.25">
      <c r="A128" s="43">
        <v>42186</v>
      </c>
      <c r="B128" s="40">
        <v>18.739270000000001</v>
      </c>
      <c r="C128" s="40">
        <v>19.290424999999999</v>
      </c>
      <c r="D128" s="40">
        <v>19.014847499999998</v>
      </c>
    </row>
    <row r="129" spans="1:4" x14ac:dyDescent="0.25">
      <c r="A129" s="43">
        <v>42217</v>
      </c>
      <c r="B129" s="40">
        <v>18.188099999999999</v>
      </c>
      <c r="C129" s="40">
        <v>19.290424999999999</v>
      </c>
      <c r="D129" s="40">
        <v>18.7393</v>
      </c>
    </row>
    <row r="130" spans="1:4" x14ac:dyDescent="0.25">
      <c r="A130" s="43">
        <v>42248</v>
      </c>
      <c r="B130" s="40">
        <v>18.188099999999999</v>
      </c>
      <c r="C130" s="40">
        <v>19.290424999999999</v>
      </c>
      <c r="D130" s="40">
        <v>18.7393</v>
      </c>
    </row>
    <row r="131" spans="1:4" x14ac:dyDescent="0.25">
      <c r="A131" s="43">
        <v>42278</v>
      </c>
      <c r="B131" s="40">
        <v>18.188099999999999</v>
      </c>
      <c r="C131" s="40">
        <v>19.290424999999999</v>
      </c>
      <c r="D131" s="40">
        <v>18.7393</v>
      </c>
    </row>
    <row r="132" spans="1:4" x14ac:dyDescent="0.25">
      <c r="A132" s="43">
        <v>42309</v>
      </c>
      <c r="B132" s="40">
        <v>18.188099999999999</v>
      </c>
      <c r="C132" s="40">
        <v>19.290424999999999</v>
      </c>
      <c r="D132" s="40">
        <v>18.7393</v>
      </c>
    </row>
    <row r="133" spans="1:4" ht="15.75" thickBot="1" x14ac:dyDescent="0.3">
      <c r="A133" s="43">
        <v>42339</v>
      </c>
      <c r="B133" s="40">
        <v>17.637</v>
      </c>
      <c r="C133" s="40">
        <v>18.7393</v>
      </c>
      <c r="D133" s="40">
        <v>18.188099999999999</v>
      </c>
    </row>
    <row r="134" spans="1:4" x14ac:dyDescent="0.25">
      <c r="A134" s="60">
        <v>42370</v>
      </c>
      <c r="B134" s="70">
        <v>17.637</v>
      </c>
      <c r="C134" s="70">
        <v>18.7393</v>
      </c>
      <c r="D134" s="71">
        <v>18.188099999999999</v>
      </c>
    </row>
    <row r="135" spans="1:4" x14ac:dyDescent="0.25">
      <c r="A135" s="63">
        <v>42401</v>
      </c>
      <c r="B135" s="40">
        <v>17.637</v>
      </c>
      <c r="C135" s="40">
        <v>18.7393</v>
      </c>
      <c r="D135" s="69">
        <v>18.188099999999999</v>
      </c>
    </row>
    <row r="136" spans="1:4" x14ac:dyDescent="0.25">
      <c r="A136" s="63">
        <v>42430</v>
      </c>
      <c r="B136" s="40">
        <v>17.637</v>
      </c>
      <c r="C136" s="40">
        <v>18.7393</v>
      </c>
      <c r="D136" s="69">
        <v>18.188099999999999</v>
      </c>
    </row>
    <row r="137" spans="1:4" x14ac:dyDescent="0.25">
      <c r="A137" s="63">
        <v>42461</v>
      </c>
      <c r="B137" s="40">
        <v>17.637</v>
      </c>
      <c r="C137" s="40">
        <v>18.187999999999999</v>
      </c>
      <c r="D137" s="69">
        <v>17.911999999999999</v>
      </c>
    </row>
    <row r="138" spans="1:4" x14ac:dyDescent="0.25">
      <c r="A138" s="63">
        <v>42491</v>
      </c>
      <c r="B138" s="40">
        <v>17.637</v>
      </c>
      <c r="C138" s="40">
        <v>18.188099999999999</v>
      </c>
      <c r="D138" s="69">
        <v>17.912500000000001</v>
      </c>
    </row>
    <row r="139" spans="1:4" x14ac:dyDescent="0.25">
      <c r="A139" s="63">
        <v>42522</v>
      </c>
      <c r="B139" s="40">
        <v>17.637</v>
      </c>
      <c r="C139" s="40">
        <v>18.188099999999999</v>
      </c>
      <c r="D139" s="69">
        <v>17.913</v>
      </c>
    </row>
    <row r="140" spans="1:4" x14ac:dyDescent="0.25">
      <c r="A140" s="63">
        <v>42552</v>
      </c>
      <c r="B140" s="40">
        <v>17.637</v>
      </c>
      <c r="C140" s="40">
        <v>18.188099999999999</v>
      </c>
      <c r="D140" s="69">
        <v>17.912500000000001</v>
      </c>
    </row>
    <row r="141" spans="1:4" x14ac:dyDescent="0.25">
      <c r="A141" s="63">
        <v>42583</v>
      </c>
      <c r="B141" s="40">
        <v>17.085799999999999</v>
      </c>
      <c r="C141" s="40">
        <v>17.637</v>
      </c>
      <c r="D141" s="69">
        <v>17.3614</v>
      </c>
    </row>
    <row r="142" spans="1:4" x14ac:dyDescent="0.25">
      <c r="A142" s="63">
        <v>42614</v>
      </c>
      <c r="B142" s="40">
        <v>17.085799999999999</v>
      </c>
      <c r="C142" s="40">
        <v>17.637</v>
      </c>
      <c r="D142" s="69">
        <v>17.3614</v>
      </c>
    </row>
    <row r="143" spans="1:4" x14ac:dyDescent="0.25">
      <c r="A143" s="63">
        <v>42644</v>
      </c>
      <c r="B143" s="40">
        <v>16.534700000000001</v>
      </c>
      <c r="C143" s="40">
        <v>17.637</v>
      </c>
      <c r="D143" s="69">
        <v>17.085799999999999</v>
      </c>
    </row>
    <row r="144" spans="1:4" x14ac:dyDescent="0.25">
      <c r="A144" s="63">
        <v>42675</v>
      </c>
      <c r="B144" s="40">
        <v>16.534700000000001</v>
      </c>
      <c r="C144" s="40">
        <v>17.637</v>
      </c>
      <c r="D144" s="69">
        <v>17.085799999999999</v>
      </c>
    </row>
    <row r="145" spans="1:4" ht="15.75" thickBot="1" x14ac:dyDescent="0.3">
      <c r="A145" s="66">
        <v>42705</v>
      </c>
      <c r="B145" s="72">
        <v>17.085799999999999</v>
      </c>
      <c r="C145" s="72">
        <v>18.188099999999999</v>
      </c>
      <c r="D145" s="73">
        <v>17.637</v>
      </c>
    </row>
    <row r="146" spans="1:4" x14ac:dyDescent="0.25">
      <c r="A146" s="60">
        <v>42736</v>
      </c>
      <c r="B146" s="61">
        <v>17.637</v>
      </c>
      <c r="C146" s="61">
        <v>18.739000000000001</v>
      </c>
      <c r="D146" s="62">
        <v>18.188099999999999</v>
      </c>
    </row>
    <row r="147" spans="1:4" x14ac:dyDescent="0.25">
      <c r="A147" s="63">
        <v>42767</v>
      </c>
      <c r="B147" s="64">
        <v>18.188099999999999</v>
      </c>
      <c r="C147" s="64">
        <v>18.739000000000001</v>
      </c>
      <c r="D147" s="65">
        <v>18.463999999999999</v>
      </c>
    </row>
    <row r="148" spans="1:4" x14ac:dyDescent="0.25">
      <c r="A148" s="63">
        <v>42795</v>
      </c>
      <c r="B148" s="64">
        <v>18.187999999999999</v>
      </c>
      <c r="C148" s="64">
        <v>18.739000000000001</v>
      </c>
      <c r="D148" s="65">
        <v>18.463999999999999</v>
      </c>
    </row>
    <row r="149" spans="1:4" x14ac:dyDescent="0.25">
      <c r="A149" s="63">
        <v>42826</v>
      </c>
      <c r="B149" s="64">
        <v>18.187999999999999</v>
      </c>
      <c r="C149" s="64">
        <v>18.739000000000001</v>
      </c>
      <c r="D149" s="65">
        <v>18.463999999999999</v>
      </c>
    </row>
    <row r="150" spans="1:4" x14ac:dyDescent="0.25">
      <c r="A150" s="63">
        <v>42856</v>
      </c>
      <c r="B150" s="40">
        <v>18.188099999999999</v>
      </c>
      <c r="C150" s="40">
        <v>18.7393</v>
      </c>
      <c r="D150" s="69">
        <v>18.463699999999999</v>
      </c>
    </row>
    <row r="151" spans="1:4" x14ac:dyDescent="0.25">
      <c r="A151" s="63">
        <v>42887</v>
      </c>
      <c r="B151" s="40">
        <v>17.967700000000001</v>
      </c>
      <c r="C151" s="40">
        <v>18.188099999999999</v>
      </c>
      <c r="D151" s="69">
        <v>18.0779</v>
      </c>
    </row>
    <row r="152" spans="1:4" x14ac:dyDescent="0.25">
      <c r="A152" s="63">
        <v>42917</v>
      </c>
      <c r="B152" s="40">
        <v>17.967700000000001</v>
      </c>
      <c r="C152" s="40">
        <v>18.188099999999999</v>
      </c>
      <c r="D152" s="69">
        <v>18.0779</v>
      </c>
    </row>
    <row r="153" spans="1:4" x14ac:dyDescent="0.25">
      <c r="A153" s="63">
        <v>42948</v>
      </c>
      <c r="B153" s="40">
        <v>17.637</v>
      </c>
      <c r="C153" s="40">
        <v>18.188099999999999</v>
      </c>
      <c r="D153" s="69">
        <v>17.912500000000001</v>
      </c>
    </row>
    <row r="154" spans="1:4" x14ac:dyDescent="0.25">
      <c r="A154" s="63">
        <v>42979</v>
      </c>
      <c r="B154" s="64">
        <v>17.637</v>
      </c>
      <c r="C154" s="64">
        <v>18.188099999999999</v>
      </c>
      <c r="D154" s="65">
        <v>17.912500000000001</v>
      </c>
    </row>
    <row r="155" spans="1:4" x14ac:dyDescent="0.25">
      <c r="A155" s="63">
        <v>43009</v>
      </c>
      <c r="B155" s="64">
        <v>17.637</v>
      </c>
      <c r="C155" s="64">
        <v>18.188099999999999</v>
      </c>
      <c r="D155" s="65">
        <v>17.912500000000001</v>
      </c>
    </row>
    <row r="156" spans="1:4" x14ac:dyDescent="0.25">
      <c r="A156" s="63">
        <v>43040</v>
      </c>
      <c r="B156" s="64">
        <v>17.637</v>
      </c>
      <c r="C156" s="64">
        <v>18.188099999999999</v>
      </c>
      <c r="D156" s="65">
        <v>17.912500000000001</v>
      </c>
    </row>
    <row r="157" spans="1:4" ht="15.75" thickBot="1" x14ac:dyDescent="0.3">
      <c r="A157" s="66">
        <v>43070</v>
      </c>
      <c r="B157" s="67">
        <v>17.637</v>
      </c>
      <c r="C157" s="67">
        <v>18.188099999999999</v>
      </c>
      <c r="D157" s="68">
        <v>17.912500000000001</v>
      </c>
    </row>
    <row r="158" spans="1:4" x14ac:dyDescent="0.25">
      <c r="A158" s="63">
        <v>43101</v>
      </c>
      <c r="B158" s="64">
        <v>17.637</v>
      </c>
      <c r="C158" s="64">
        <v>18.188099999999999</v>
      </c>
      <c r="D158" s="65">
        <v>17.912500000000001</v>
      </c>
    </row>
    <row r="159" spans="1:4" x14ac:dyDescent="0.25">
      <c r="A159" s="63">
        <v>43132</v>
      </c>
      <c r="B159" s="64">
        <v>17.637</v>
      </c>
      <c r="C159" s="64">
        <v>18.187999999999999</v>
      </c>
      <c r="D159" s="65">
        <v>19.912500000000001</v>
      </c>
    </row>
    <row r="160" spans="1:4" x14ac:dyDescent="0.25">
      <c r="A160" s="63">
        <v>43160</v>
      </c>
      <c r="B160" s="64">
        <v>18.4086</v>
      </c>
      <c r="C160" s="64">
        <v>18.959700000000002</v>
      </c>
      <c r="D160" s="65">
        <v>18.684200000000001</v>
      </c>
    </row>
    <row r="161" spans="1:11" x14ac:dyDescent="0.25">
      <c r="A161" s="63">
        <v>43191</v>
      </c>
      <c r="B161" s="64">
        <v>18.188099999999999</v>
      </c>
      <c r="C161" s="64">
        <v>18.573899999999998</v>
      </c>
      <c r="D161" s="65">
        <v>18.573899999999998</v>
      </c>
    </row>
    <row r="162" spans="1:11" x14ac:dyDescent="0.25">
      <c r="A162" s="63">
        <v>43221</v>
      </c>
      <c r="B162" s="64">
        <v>18.518799999999999</v>
      </c>
      <c r="C162" s="64">
        <v>19.29</v>
      </c>
      <c r="D162" s="65">
        <v>18.904599999999999</v>
      </c>
    </row>
    <row r="163" spans="1:11" x14ac:dyDescent="0.25">
      <c r="A163" s="63">
        <v>43252</v>
      </c>
      <c r="B163" s="64">
        <v>18.518999999999998</v>
      </c>
      <c r="C163" s="64">
        <v>19.29</v>
      </c>
      <c r="D163" s="65">
        <v>18.905000000000001</v>
      </c>
    </row>
    <row r="164" spans="1:11" x14ac:dyDescent="0.25">
      <c r="A164" s="63">
        <v>43282</v>
      </c>
      <c r="B164" s="64">
        <v>18.850000000000001</v>
      </c>
      <c r="C164" s="64">
        <v>19.620999999999999</v>
      </c>
      <c r="D164" s="65">
        <v>19.234999999999999</v>
      </c>
      <c r="G164" s="13"/>
      <c r="H164" s="13"/>
      <c r="I164" s="13"/>
    </row>
    <row r="165" spans="1:11" x14ac:dyDescent="0.25">
      <c r="A165" s="63">
        <v>43313</v>
      </c>
      <c r="B165" s="64">
        <v>18.850000000000001</v>
      </c>
      <c r="C165" s="64">
        <v>19.620999999999999</v>
      </c>
      <c r="D165" s="65">
        <v>19.234999999999999</v>
      </c>
      <c r="F165" s="107"/>
      <c r="G165" s="13"/>
      <c r="H165" s="13"/>
      <c r="I165" s="13"/>
    </row>
    <row r="166" spans="1:11" x14ac:dyDescent="0.25">
      <c r="A166" s="63">
        <v>43344</v>
      </c>
      <c r="B166" s="64">
        <v>18.850000000000001</v>
      </c>
      <c r="C166" s="64">
        <v>19.620999999999999</v>
      </c>
      <c r="D166" s="65">
        <v>19.234999999999999</v>
      </c>
      <c r="F166" s="107"/>
      <c r="G166" s="13"/>
      <c r="H166" s="13"/>
      <c r="I166" s="13"/>
    </row>
    <row r="167" spans="1:11" x14ac:dyDescent="0.25">
      <c r="A167" s="63">
        <v>43374</v>
      </c>
      <c r="B167" s="74">
        <v>18.959700000000002</v>
      </c>
      <c r="C167" s="74">
        <v>19.8416</v>
      </c>
      <c r="D167" s="75">
        <v>19.400700000000001</v>
      </c>
      <c r="F167" s="107"/>
      <c r="G167" s="13"/>
      <c r="H167" s="13"/>
      <c r="I167" s="13"/>
    </row>
    <row r="168" spans="1:11" x14ac:dyDescent="0.25">
      <c r="A168" s="63">
        <v>43405</v>
      </c>
      <c r="B168" s="74">
        <v>18.959700000000002</v>
      </c>
      <c r="C168" s="74">
        <v>19.8416</v>
      </c>
      <c r="D168" s="75">
        <v>19.400700000000001</v>
      </c>
      <c r="J168" t="s">
        <v>495</v>
      </c>
      <c r="K168" t="s">
        <v>495</v>
      </c>
    </row>
    <row r="169" spans="1:11" ht="15.75" thickBot="1" x14ac:dyDescent="0.3">
      <c r="A169" s="66">
        <v>43435</v>
      </c>
      <c r="B169" s="76">
        <v>18.959700000000002</v>
      </c>
      <c r="C169" s="76">
        <v>19.8416</v>
      </c>
      <c r="D169" s="77">
        <v>19.400700000000001</v>
      </c>
    </row>
    <row r="170" spans="1:11" x14ac:dyDescent="0.25">
      <c r="A170" s="63">
        <v>43466</v>
      </c>
      <c r="B170" s="74">
        <v>18.959700000000002</v>
      </c>
      <c r="C170" s="74">
        <v>19.8416</v>
      </c>
      <c r="D170" s="75">
        <v>19.400700000000001</v>
      </c>
    </row>
    <row r="171" spans="1:11" x14ac:dyDescent="0.25">
      <c r="A171" s="63">
        <v>43497</v>
      </c>
      <c r="B171" s="74">
        <v>20.392700000000001</v>
      </c>
      <c r="C171" s="74">
        <v>21.2746</v>
      </c>
      <c r="D171" s="75">
        <v>20.8337</v>
      </c>
    </row>
    <row r="172" spans="1:11" x14ac:dyDescent="0.25">
      <c r="A172" s="63">
        <v>43525</v>
      </c>
      <c r="B172" s="74">
        <v>20.723400000000002</v>
      </c>
      <c r="C172" s="74">
        <v>21.384799999999998</v>
      </c>
      <c r="D172" s="75">
        <v>21.054099999999998</v>
      </c>
    </row>
    <row r="173" spans="1:11" x14ac:dyDescent="0.25">
      <c r="A173" s="63">
        <v>43556</v>
      </c>
      <c r="B173" s="74"/>
      <c r="C173" s="74"/>
      <c r="D173" s="75"/>
    </row>
    <row r="174" spans="1:11" x14ac:dyDescent="0.25">
      <c r="A174" s="63">
        <v>43586</v>
      </c>
      <c r="B174" s="74"/>
      <c r="C174" s="74"/>
      <c r="D174" s="75"/>
    </row>
    <row r="175" spans="1:11" x14ac:dyDescent="0.25">
      <c r="A175" s="63">
        <v>43617</v>
      </c>
      <c r="B175" s="74"/>
      <c r="C175" s="74"/>
      <c r="D175" s="75"/>
    </row>
    <row r="176" spans="1:11" x14ac:dyDescent="0.25">
      <c r="A176" s="63">
        <v>43647</v>
      </c>
      <c r="B176" s="74"/>
      <c r="C176" s="74"/>
      <c r="D176" s="75"/>
    </row>
    <row r="177" spans="1:4" x14ac:dyDescent="0.25">
      <c r="A177" s="63">
        <v>43678</v>
      </c>
      <c r="B177" s="74"/>
      <c r="C177" s="74"/>
      <c r="D177" s="75"/>
    </row>
    <row r="178" spans="1:4" x14ac:dyDescent="0.25">
      <c r="A178" s="63">
        <v>43709</v>
      </c>
      <c r="B178" s="74"/>
      <c r="C178" s="74"/>
      <c r="D178" s="75"/>
    </row>
    <row r="179" spans="1:4" x14ac:dyDescent="0.25">
      <c r="A179" s="63">
        <v>43739</v>
      </c>
      <c r="B179" s="74"/>
      <c r="C179" s="74"/>
      <c r="D179" s="75"/>
    </row>
    <row r="180" spans="1:4" x14ac:dyDescent="0.25">
      <c r="A180" s="63">
        <v>43770</v>
      </c>
      <c r="B180" s="74"/>
      <c r="C180" s="74"/>
      <c r="D180" s="75"/>
    </row>
    <row r="181" spans="1:4" ht="15.75" thickBot="1" x14ac:dyDescent="0.3">
      <c r="A181" s="66">
        <v>43800</v>
      </c>
      <c r="B181" s="76"/>
      <c r="C181" s="76"/>
      <c r="D181" s="7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zoomScaleNormal="100" workbookViewId="0">
      <pane ySplit="1" topLeftCell="A185" activePane="bottomLeft" state="frozenSplit"/>
      <selection pane="bottomLeft" activeCell="F199" sqref="F199"/>
    </sheetView>
  </sheetViews>
  <sheetFormatPr baseColWidth="10" defaultRowHeight="15.75" x14ac:dyDescent="0.25"/>
  <cols>
    <col min="1" max="1" width="11.42578125" style="134" customWidth="1"/>
    <col min="2" max="16384" width="11.42578125" style="109"/>
  </cols>
  <sheetData>
    <row r="1" spans="1:4" x14ac:dyDescent="0.25">
      <c r="A1" s="108" t="s">
        <v>53</v>
      </c>
    </row>
    <row r="3" spans="1:4" x14ac:dyDescent="0.25">
      <c r="A3" s="110" t="s">
        <v>2</v>
      </c>
      <c r="B3" s="111" t="s">
        <v>3</v>
      </c>
      <c r="C3" s="111" t="s">
        <v>4</v>
      </c>
      <c r="D3" s="111" t="s">
        <v>5</v>
      </c>
    </row>
    <row r="4" spans="1:4" x14ac:dyDescent="0.25">
      <c r="A4" s="112">
        <v>37196</v>
      </c>
      <c r="B4" s="113">
        <v>4.1890000000000001</v>
      </c>
      <c r="C4" s="113">
        <v>4.4640000000000004</v>
      </c>
      <c r="D4" s="113">
        <v>4.327</v>
      </c>
    </row>
    <row r="5" spans="1:4" x14ac:dyDescent="0.25">
      <c r="A5" s="114" t="s">
        <v>23</v>
      </c>
      <c r="B5" s="113">
        <v>3.7480000000000002</v>
      </c>
      <c r="C5" s="113">
        <v>3.968</v>
      </c>
      <c r="D5" s="113">
        <v>3.8580000000000001</v>
      </c>
    </row>
    <row r="6" spans="1:4" x14ac:dyDescent="0.25">
      <c r="A6" s="114" t="s">
        <v>24</v>
      </c>
      <c r="B6" s="113">
        <v>2.6459999999999999</v>
      </c>
      <c r="C6" s="113">
        <v>2.7559999999999998</v>
      </c>
      <c r="D6" s="113">
        <v>2.7010000000000001</v>
      </c>
    </row>
    <row r="7" spans="1:4" x14ac:dyDescent="0.25">
      <c r="A7" s="112">
        <v>37316</v>
      </c>
      <c r="B7" s="113">
        <v>2.6459999999999999</v>
      </c>
      <c r="C7" s="113">
        <v>2.7559999999999998</v>
      </c>
      <c r="D7" s="113">
        <v>2.7010000000000001</v>
      </c>
    </row>
    <row r="8" spans="1:4" x14ac:dyDescent="0.25">
      <c r="A8" s="114" t="s">
        <v>25</v>
      </c>
      <c r="B8" s="113">
        <v>2.6459999999999999</v>
      </c>
      <c r="C8" s="113">
        <v>2.7559999999999998</v>
      </c>
      <c r="D8" s="113">
        <v>2.7010000000000001</v>
      </c>
    </row>
    <row r="9" spans="1:4" x14ac:dyDescent="0.25">
      <c r="A9" s="114" t="s">
        <v>26</v>
      </c>
      <c r="B9" s="113">
        <v>2.6459999999999999</v>
      </c>
      <c r="C9" s="113">
        <v>2.7559999999999998</v>
      </c>
      <c r="D9" s="113">
        <v>2.7010000000000001</v>
      </c>
    </row>
    <row r="10" spans="1:4" x14ac:dyDescent="0.25">
      <c r="A10" s="112">
        <v>37438</v>
      </c>
      <c r="B10" s="113">
        <v>2.8660000000000001</v>
      </c>
      <c r="C10" s="113">
        <v>3.5270000000000001</v>
      </c>
      <c r="D10" s="113">
        <v>3.1970000000000001</v>
      </c>
    </row>
    <row r="11" spans="1:4" x14ac:dyDescent="0.25">
      <c r="A11" s="114" t="s">
        <v>27</v>
      </c>
      <c r="B11" s="113">
        <v>2.8660000000000001</v>
      </c>
      <c r="C11" s="113">
        <v>3.5270000000000001</v>
      </c>
      <c r="D11" s="113">
        <v>3.1970000000000001</v>
      </c>
    </row>
    <row r="12" spans="1:4" x14ac:dyDescent="0.25">
      <c r="A12" s="112">
        <v>37530</v>
      </c>
      <c r="B12" s="113">
        <v>2.8660000000000001</v>
      </c>
      <c r="C12" s="113">
        <v>3.3069999999999999</v>
      </c>
      <c r="D12" s="113">
        <v>3.0870000000000002</v>
      </c>
    </row>
    <row r="13" spans="1:4" x14ac:dyDescent="0.25">
      <c r="A13" s="112">
        <v>37561</v>
      </c>
      <c r="B13" s="113">
        <v>2.8660000000000001</v>
      </c>
      <c r="C13" s="113">
        <v>3.5270000000000001</v>
      </c>
      <c r="D13" s="113">
        <v>3.1970000000000001</v>
      </c>
    </row>
    <row r="14" spans="1:4" x14ac:dyDescent="0.25">
      <c r="A14" s="114" t="s">
        <v>28</v>
      </c>
      <c r="B14" s="113">
        <v>3.0859999999999999</v>
      </c>
      <c r="C14" s="113">
        <v>3.7480000000000002</v>
      </c>
      <c r="D14" s="113">
        <v>3.4169999999999998</v>
      </c>
    </row>
    <row r="15" spans="1:4" x14ac:dyDescent="0.25">
      <c r="A15" s="112">
        <v>37622</v>
      </c>
      <c r="B15" s="113">
        <v>3.3069999999999999</v>
      </c>
      <c r="C15" s="113">
        <v>3.8580000000000001</v>
      </c>
      <c r="D15" s="113">
        <v>3.5830000000000002</v>
      </c>
    </row>
    <row r="16" spans="1:4" x14ac:dyDescent="0.25">
      <c r="A16" s="114" t="s">
        <v>29</v>
      </c>
      <c r="B16" s="113">
        <v>3.8580000000000001</v>
      </c>
      <c r="C16" s="113">
        <v>4.1890000000000001</v>
      </c>
      <c r="D16" s="113">
        <v>4.024</v>
      </c>
    </row>
    <row r="17" spans="1:4" x14ac:dyDescent="0.25">
      <c r="A17" s="112">
        <v>37681</v>
      </c>
      <c r="B17" s="113">
        <v>4.1890000000000001</v>
      </c>
      <c r="C17" s="113">
        <v>4.4089999999999998</v>
      </c>
      <c r="D17" s="113">
        <v>4.2990000000000004</v>
      </c>
    </row>
    <row r="18" spans="1:4" x14ac:dyDescent="0.25">
      <c r="A18" s="114" t="s">
        <v>30</v>
      </c>
      <c r="B18" s="113">
        <v>4.4089999999999998</v>
      </c>
      <c r="C18" s="113">
        <v>5.0709999999999997</v>
      </c>
      <c r="D18" s="113">
        <v>4.74</v>
      </c>
    </row>
    <row r="19" spans="1:4" x14ac:dyDescent="0.25">
      <c r="A19" s="114" t="s">
        <v>31</v>
      </c>
      <c r="B19" s="113">
        <v>4.63</v>
      </c>
      <c r="C19" s="113">
        <v>5.0709999999999997</v>
      </c>
      <c r="D19" s="113">
        <v>4.851</v>
      </c>
    </row>
    <row r="20" spans="1:4" x14ac:dyDescent="0.25">
      <c r="A20" s="112">
        <v>37773</v>
      </c>
      <c r="B20" s="113">
        <v>4.63</v>
      </c>
      <c r="C20" s="113">
        <v>5.0709999999999997</v>
      </c>
      <c r="D20" s="113">
        <v>4.851</v>
      </c>
    </row>
    <row r="21" spans="1:4" x14ac:dyDescent="0.25">
      <c r="A21" s="112">
        <v>37803</v>
      </c>
      <c r="B21" s="113">
        <v>4.63</v>
      </c>
      <c r="C21" s="113">
        <v>5.5119999999999996</v>
      </c>
      <c r="D21" s="113">
        <v>5.0709999999999997</v>
      </c>
    </row>
    <row r="22" spans="1:4" x14ac:dyDescent="0.25">
      <c r="A22" s="114" t="s">
        <v>32</v>
      </c>
      <c r="B22" s="113">
        <v>4.63</v>
      </c>
      <c r="C22" s="113">
        <v>5.5119999999999996</v>
      </c>
      <c r="D22" s="113">
        <v>5.0709999999999997</v>
      </c>
    </row>
    <row r="23" spans="1:4" x14ac:dyDescent="0.25">
      <c r="A23" s="112">
        <v>37865</v>
      </c>
      <c r="B23" s="113">
        <v>4.63</v>
      </c>
      <c r="C23" s="113">
        <v>5.2910000000000004</v>
      </c>
      <c r="D23" s="113">
        <v>4.9610000000000003</v>
      </c>
    </row>
    <row r="24" spans="1:4" x14ac:dyDescent="0.25">
      <c r="A24" s="112">
        <v>37895</v>
      </c>
      <c r="B24" s="113">
        <v>4.8499999999999996</v>
      </c>
      <c r="C24" s="113">
        <v>5.5119999999999996</v>
      </c>
      <c r="D24" s="113">
        <v>5.181</v>
      </c>
    </row>
    <row r="25" spans="1:4" x14ac:dyDescent="0.25">
      <c r="A25" s="112">
        <v>37926</v>
      </c>
      <c r="B25" s="113">
        <v>5.0709999999999997</v>
      </c>
      <c r="C25" s="113">
        <v>5.7320000000000002</v>
      </c>
      <c r="D25" s="113">
        <v>5.4020000000000001</v>
      </c>
    </row>
    <row r="26" spans="1:4" x14ac:dyDescent="0.25">
      <c r="A26" s="114" t="s">
        <v>33</v>
      </c>
      <c r="B26" s="113">
        <v>5.5119999999999996</v>
      </c>
      <c r="C26" s="113">
        <v>5.7320000000000002</v>
      </c>
      <c r="D26" s="113">
        <v>5.6219999999999999</v>
      </c>
    </row>
    <row r="27" spans="1:4" x14ac:dyDescent="0.25">
      <c r="A27" s="112">
        <v>37987</v>
      </c>
      <c r="B27" s="113">
        <v>5.8419999999999996</v>
      </c>
      <c r="C27" s="113">
        <v>6.173</v>
      </c>
      <c r="D27" s="113">
        <v>6.008</v>
      </c>
    </row>
    <row r="28" spans="1:4" x14ac:dyDescent="0.25">
      <c r="A28" s="114" t="s">
        <v>34</v>
      </c>
      <c r="B28" s="113">
        <v>6.6139999999999999</v>
      </c>
      <c r="C28" s="113">
        <v>7.165</v>
      </c>
      <c r="D28" s="113">
        <v>6.89</v>
      </c>
    </row>
    <row r="29" spans="1:4" x14ac:dyDescent="0.25">
      <c r="A29" s="112">
        <v>38047</v>
      </c>
      <c r="B29" s="113">
        <v>8.3780000000000001</v>
      </c>
      <c r="C29" s="113">
        <v>9.0389999999999997</v>
      </c>
      <c r="D29" s="113">
        <v>8.7089999999999996</v>
      </c>
    </row>
    <row r="30" spans="1:4" x14ac:dyDescent="0.25">
      <c r="A30" s="114" t="s">
        <v>35</v>
      </c>
      <c r="B30" s="113">
        <v>8.9290000000000003</v>
      </c>
      <c r="C30" s="113">
        <v>9.4250000000000007</v>
      </c>
      <c r="D30" s="113">
        <v>9.1769999999999996</v>
      </c>
    </row>
    <row r="31" spans="1:4" x14ac:dyDescent="0.25">
      <c r="A31" s="114" t="s">
        <v>36</v>
      </c>
      <c r="B31" s="113">
        <v>9.48</v>
      </c>
      <c r="C31" s="113">
        <v>9.9209999999999994</v>
      </c>
      <c r="D31" s="113">
        <v>9.7010000000000005</v>
      </c>
    </row>
    <row r="32" spans="1:4" x14ac:dyDescent="0.25">
      <c r="A32" s="112">
        <v>38139</v>
      </c>
      <c r="B32" s="113">
        <v>9.9209999999999994</v>
      </c>
      <c r="C32" s="113">
        <v>10.141</v>
      </c>
      <c r="D32" s="113">
        <v>10.031000000000001</v>
      </c>
    </row>
    <row r="33" spans="1:4" x14ac:dyDescent="0.25">
      <c r="A33" s="112">
        <v>38169</v>
      </c>
      <c r="B33" s="113">
        <v>10.362</v>
      </c>
      <c r="C33" s="113">
        <v>11.023</v>
      </c>
      <c r="D33" s="113">
        <v>10.693</v>
      </c>
    </row>
    <row r="34" spans="1:4" x14ac:dyDescent="0.25">
      <c r="A34" s="114" t="s">
        <v>37</v>
      </c>
      <c r="B34" s="113">
        <v>10.362</v>
      </c>
      <c r="C34" s="113">
        <v>11.023</v>
      </c>
      <c r="D34" s="113">
        <v>10.693</v>
      </c>
    </row>
    <row r="35" spans="1:4" x14ac:dyDescent="0.25">
      <c r="A35" s="112">
        <v>38231</v>
      </c>
      <c r="B35" s="113">
        <v>11.023</v>
      </c>
      <c r="C35" s="113">
        <v>11.683999999999999</v>
      </c>
      <c r="D35" s="113">
        <v>11.353999999999999</v>
      </c>
    </row>
    <row r="36" spans="1:4" x14ac:dyDescent="0.25">
      <c r="A36" s="112">
        <v>38261</v>
      </c>
      <c r="B36" s="113">
        <v>11.683999999999999</v>
      </c>
      <c r="C36" s="113">
        <v>12.125</v>
      </c>
      <c r="D36" s="113">
        <v>11.904999999999999</v>
      </c>
    </row>
    <row r="37" spans="1:4" x14ac:dyDescent="0.25">
      <c r="A37" s="112">
        <v>38292</v>
      </c>
      <c r="B37" s="113">
        <v>12.125</v>
      </c>
      <c r="C37" s="113">
        <v>12.677</v>
      </c>
      <c r="D37" s="113">
        <v>12.401</v>
      </c>
    </row>
    <row r="38" spans="1:4" x14ac:dyDescent="0.25">
      <c r="A38" s="114" t="s">
        <v>38</v>
      </c>
      <c r="B38" s="113">
        <v>12.677</v>
      </c>
      <c r="C38" s="113">
        <v>13.117000000000001</v>
      </c>
      <c r="D38" s="113">
        <v>12.897</v>
      </c>
    </row>
    <row r="39" spans="1:4" x14ac:dyDescent="0.25">
      <c r="A39" s="112">
        <v>38353</v>
      </c>
      <c r="B39" s="113">
        <v>13.779</v>
      </c>
      <c r="C39" s="113">
        <v>14.991</v>
      </c>
      <c r="D39" s="113">
        <v>14.385</v>
      </c>
    </row>
    <row r="40" spans="1:4" x14ac:dyDescent="0.25">
      <c r="A40" s="114" t="s">
        <v>39</v>
      </c>
      <c r="B40" s="113">
        <v>16.7</v>
      </c>
      <c r="C40" s="113">
        <v>17.637</v>
      </c>
      <c r="D40" s="113">
        <v>17.169</v>
      </c>
    </row>
    <row r="41" spans="1:4" x14ac:dyDescent="0.25">
      <c r="A41" s="112">
        <v>38412</v>
      </c>
      <c r="B41" s="113">
        <v>19.29</v>
      </c>
      <c r="C41" s="113">
        <v>22.597000000000001</v>
      </c>
      <c r="D41" s="113">
        <v>20.943999999999999</v>
      </c>
    </row>
    <row r="42" spans="1:4" x14ac:dyDescent="0.25">
      <c r="A42" s="114" t="s">
        <v>40</v>
      </c>
      <c r="B42" s="113">
        <v>24.802</v>
      </c>
      <c r="C42" s="113">
        <v>26.454999999999998</v>
      </c>
      <c r="D42" s="113">
        <v>25.629000000000001</v>
      </c>
    </row>
    <row r="43" spans="1:4" x14ac:dyDescent="0.25">
      <c r="A43" s="114" t="s">
        <v>41</v>
      </c>
      <c r="B43" s="113">
        <v>18.739000000000001</v>
      </c>
      <c r="C43" s="113">
        <v>22.045999999999999</v>
      </c>
      <c r="D43" s="113">
        <v>20.393000000000001</v>
      </c>
    </row>
    <row r="44" spans="1:4" x14ac:dyDescent="0.25">
      <c r="A44" s="112">
        <v>38504</v>
      </c>
      <c r="B44" s="113">
        <v>16.718</v>
      </c>
      <c r="C44" s="113">
        <v>20.209</v>
      </c>
      <c r="D44" s="113">
        <v>18.463999999999999</v>
      </c>
    </row>
    <row r="45" spans="1:4" x14ac:dyDescent="0.25">
      <c r="A45" s="112">
        <v>38534</v>
      </c>
      <c r="B45" s="113">
        <v>15.983000000000001</v>
      </c>
      <c r="C45" s="113">
        <v>19.015000000000001</v>
      </c>
      <c r="D45" s="113">
        <v>17.498999999999999</v>
      </c>
    </row>
    <row r="46" spans="1:4" x14ac:dyDescent="0.25">
      <c r="A46" s="114" t="s">
        <v>42</v>
      </c>
      <c r="B46" s="113">
        <v>18.922999999999998</v>
      </c>
      <c r="C46" s="113">
        <v>22.414000000000001</v>
      </c>
      <c r="D46" s="113">
        <v>20.669</v>
      </c>
    </row>
    <row r="47" spans="1:4" x14ac:dyDescent="0.25">
      <c r="A47" s="112">
        <v>38596</v>
      </c>
      <c r="B47" s="113">
        <v>22.045999999999999</v>
      </c>
      <c r="C47" s="113">
        <v>26.454999999999998</v>
      </c>
      <c r="D47" s="113">
        <v>24.251000000000001</v>
      </c>
    </row>
    <row r="48" spans="1:4" x14ac:dyDescent="0.25">
      <c r="A48" s="112">
        <v>38626</v>
      </c>
      <c r="B48" s="113">
        <v>23.882999999999999</v>
      </c>
      <c r="C48" s="113">
        <v>27.373999999999999</v>
      </c>
      <c r="D48" s="113">
        <v>25.629000000000001</v>
      </c>
    </row>
    <row r="49" spans="1:4" x14ac:dyDescent="0.25">
      <c r="A49" s="112">
        <v>38657</v>
      </c>
      <c r="B49" s="113">
        <v>25.353000000000002</v>
      </c>
      <c r="C49" s="113">
        <v>29.210999999999999</v>
      </c>
      <c r="D49" s="113">
        <v>27.282</v>
      </c>
    </row>
    <row r="50" spans="1:4" x14ac:dyDescent="0.25">
      <c r="A50" s="114" t="s">
        <v>43</v>
      </c>
      <c r="B50" s="113">
        <v>27.558</v>
      </c>
      <c r="C50" s="113">
        <v>31.14</v>
      </c>
      <c r="D50" s="113">
        <v>29.349</v>
      </c>
    </row>
    <row r="51" spans="1:4" x14ac:dyDescent="0.25">
      <c r="A51" s="112">
        <v>38718</v>
      </c>
      <c r="B51" s="113">
        <v>29.486999999999998</v>
      </c>
      <c r="C51" s="113">
        <v>31.829000000000001</v>
      </c>
      <c r="D51" s="113">
        <v>30.658000000000001</v>
      </c>
    </row>
    <row r="52" spans="1:4" x14ac:dyDescent="0.25">
      <c r="A52" s="114" t="s">
        <v>44</v>
      </c>
      <c r="B52" s="113">
        <v>30.588999999999999</v>
      </c>
      <c r="C52" s="113">
        <v>32.518000000000001</v>
      </c>
      <c r="D52" s="113">
        <v>31.553999999999998</v>
      </c>
    </row>
    <row r="53" spans="1:4" x14ac:dyDescent="0.25">
      <c r="A53" s="112">
        <v>38777</v>
      </c>
      <c r="B53" s="113">
        <v>31.416</v>
      </c>
      <c r="C53" s="113">
        <v>33.619999999999997</v>
      </c>
      <c r="D53" s="113">
        <v>32.518000000000001</v>
      </c>
    </row>
    <row r="54" spans="1:4" x14ac:dyDescent="0.25">
      <c r="A54" s="114" t="s">
        <v>45</v>
      </c>
      <c r="B54" s="113">
        <v>32.793999999999997</v>
      </c>
      <c r="C54" s="113">
        <v>34.722999999999999</v>
      </c>
      <c r="D54" s="113">
        <v>33.759</v>
      </c>
    </row>
    <row r="55" spans="1:4" x14ac:dyDescent="0.25">
      <c r="A55" s="114" t="s">
        <v>46</v>
      </c>
      <c r="B55" s="113">
        <v>34.722999999999999</v>
      </c>
      <c r="C55" s="113">
        <v>36.927</v>
      </c>
      <c r="D55" s="113">
        <v>35.825000000000003</v>
      </c>
    </row>
    <row r="56" spans="1:4" x14ac:dyDescent="0.25">
      <c r="A56" s="112">
        <v>38869</v>
      </c>
      <c r="B56" s="113">
        <v>35.274000000000001</v>
      </c>
      <c r="C56" s="113">
        <v>38.03</v>
      </c>
      <c r="D56" s="113">
        <v>36.652000000000001</v>
      </c>
    </row>
    <row r="57" spans="1:4" x14ac:dyDescent="0.25">
      <c r="A57" s="112">
        <v>38899</v>
      </c>
      <c r="B57" s="113">
        <v>35.274000000000001</v>
      </c>
      <c r="C57" s="113">
        <v>37.478999999999999</v>
      </c>
      <c r="D57" s="113">
        <v>36.377000000000002</v>
      </c>
    </row>
    <row r="58" spans="1:4" x14ac:dyDescent="0.25">
      <c r="A58" s="114" t="s">
        <v>47</v>
      </c>
      <c r="B58" s="113">
        <v>34.447000000000003</v>
      </c>
      <c r="C58" s="113">
        <v>36.927</v>
      </c>
      <c r="D58" s="113">
        <v>35.686999999999998</v>
      </c>
    </row>
    <row r="59" spans="1:4" x14ac:dyDescent="0.25">
      <c r="A59" s="112">
        <v>38961</v>
      </c>
      <c r="B59" s="113">
        <v>27.925000000000001</v>
      </c>
      <c r="C59" s="113">
        <v>34.354999999999997</v>
      </c>
      <c r="D59" s="113">
        <v>31.14</v>
      </c>
    </row>
    <row r="60" spans="1:4" x14ac:dyDescent="0.25">
      <c r="A60" s="112">
        <v>38991</v>
      </c>
      <c r="B60" s="113">
        <v>28.66</v>
      </c>
      <c r="C60" s="113">
        <v>36.744</v>
      </c>
      <c r="D60" s="113">
        <v>32.701999999999998</v>
      </c>
    </row>
    <row r="61" spans="1:4" x14ac:dyDescent="0.25">
      <c r="A61" s="112">
        <v>39022</v>
      </c>
      <c r="B61" s="113">
        <v>28.66</v>
      </c>
      <c r="C61" s="113">
        <v>37.478999999999999</v>
      </c>
      <c r="D61" s="113">
        <v>33.07</v>
      </c>
    </row>
    <row r="62" spans="1:4" x14ac:dyDescent="0.25">
      <c r="A62" s="114" t="s">
        <v>48</v>
      </c>
      <c r="B62" s="113">
        <v>29.762</v>
      </c>
      <c r="C62" s="113">
        <v>37.478999999999999</v>
      </c>
      <c r="D62" s="113">
        <v>33.621000000000002</v>
      </c>
    </row>
    <row r="63" spans="1:4" x14ac:dyDescent="0.25">
      <c r="A63" s="112">
        <v>39083</v>
      </c>
      <c r="B63" s="113">
        <v>30.864999999999998</v>
      </c>
      <c r="C63" s="113">
        <v>37.110999999999997</v>
      </c>
      <c r="D63" s="113">
        <v>33.988</v>
      </c>
    </row>
    <row r="64" spans="1:4" x14ac:dyDescent="0.25">
      <c r="A64" s="114" t="s">
        <v>49</v>
      </c>
      <c r="B64" s="113">
        <v>30.864999999999998</v>
      </c>
      <c r="C64" s="113">
        <v>34.997999999999998</v>
      </c>
      <c r="D64" s="113">
        <v>32.932000000000002</v>
      </c>
    </row>
    <row r="65" spans="1:4" x14ac:dyDescent="0.25">
      <c r="A65" s="112">
        <v>39142</v>
      </c>
      <c r="B65" s="113">
        <v>26.015000000000001</v>
      </c>
      <c r="C65" s="113">
        <v>31.526</v>
      </c>
      <c r="D65" s="113">
        <v>28.771000000000001</v>
      </c>
    </row>
    <row r="66" spans="1:4" x14ac:dyDescent="0.25">
      <c r="A66" s="114" t="s">
        <v>50</v>
      </c>
      <c r="B66" s="113">
        <v>17.637</v>
      </c>
      <c r="C66" s="113">
        <v>24.251000000000001</v>
      </c>
      <c r="D66" s="113">
        <v>20.943999999999999</v>
      </c>
    </row>
    <row r="67" spans="1:4" x14ac:dyDescent="0.25">
      <c r="A67" s="114" t="s">
        <v>51</v>
      </c>
      <c r="B67" s="113">
        <v>11.023</v>
      </c>
      <c r="C67" s="113">
        <v>26.454999999999998</v>
      </c>
      <c r="D67" s="113">
        <v>18.739000000000001</v>
      </c>
    </row>
    <row r="68" spans="1:4" x14ac:dyDescent="0.25">
      <c r="A68" s="112">
        <v>39234</v>
      </c>
      <c r="B68" s="113">
        <v>11.023</v>
      </c>
      <c r="C68" s="113">
        <v>25.132999999999999</v>
      </c>
      <c r="D68" s="113">
        <v>18.077999999999999</v>
      </c>
    </row>
    <row r="69" spans="1:4" x14ac:dyDescent="0.25">
      <c r="A69" s="112">
        <v>39264</v>
      </c>
      <c r="B69" s="113">
        <v>12.125</v>
      </c>
      <c r="C69" s="113">
        <v>22.045999999999999</v>
      </c>
      <c r="D69" s="113">
        <v>17.085999999999999</v>
      </c>
    </row>
    <row r="70" spans="1:4" x14ac:dyDescent="0.25">
      <c r="A70" s="114" t="s">
        <v>8</v>
      </c>
      <c r="B70" s="113">
        <v>11.574</v>
      </c>
      <c r="C70" s="113">
        <v>19.29</v>
      </c>
      <c r="D70" s="113">
        <v>15.432</v>
      </c>
    </row>
    <row r="71" spans="1:4" x14ac:dyDescent="0.25">
      <c r="A71" s="112">
        <v>39326</v>
      </c>
      <c r="B71" s="113">
        <v>9.5069999999999997</v>
      </c>
      <c r="C71" s="113">
        <v>14.606</v>
      </c>
      <c r="D71" s="113">
        <v>12.057</v>
      </c>
    </row>
    <row r="72" spans="1:4" x14ac:dyDescent="0.25">
      <c r="A72" s="112">
        <v>39356</v>
      </c>
      <c r="B72" s="113">
        <v>11.023</v>
      </c>
      <c r="C72" s="113">
        <v>15.432</v>
      </c>
      <c r="D72" s="113">
        <v>13.228</v>
      </c>
    </row>
    <row r="73" spans="1:4" x14ac:dyDescent="0.25">
      <c r="A73" s="112">
        <v>39387</v>
      </c>
      <c r="B73" s="113">
        <v>11.436</v>
      </c>
      <c r="C73" s="113">
        <v>14.33</v>
      </c>
      <c r="D73" s="113">
        <v>12.882999999999999</v>
      </c>
    </row>
    <row r="74" spans="1:4" x14ac:dyDescent="0.25">
      <c r="A74" s="114" t="s">
        <v>9</v>
      </c>
      <c r="B74" s="113">
        <v>11.023</v>
      </c>
      <c r="C74" s="113">
        <v>13.595000000000001</v>
      </c>
      <c r="D74" s="113">
        <v>12.308999999999999</v>
      </c>
    </row>
    <row r="75" spans="1:4" x14ac:dyDescent="0.25">
      <c r="A75" s="112">
        <v>39448</v>
      </c>
      <c r="B75" s="113">
        <v>11.391</v>
      </c>
      <c r="C75" s="113">
        <v>13.962999999999999</v>
      </c>
      <c r="D75" s="113">
        <v>12.677</v>
      </c>
    </row>
    <row r="76" spans="1:4" x14ac:dyDescent="0.25">
      <c r="A76" s="114" t="s">
        <v>10</v>
      </c>
      <c r="B76" s="113">
        <v>11.574</v>
      </c>
      <c r="C76" s="113">
        <v>14.33</v>
      </c>
      <c r="D76" s="113">
        <v>12.952</v>
      </c>
    </row>
    <row r="77" spans="1:4" x14ac:dyDescent="0.25">
      <c r="A77" s="112">
        <v>39508</v>
      </c>
      <c r="B77" s="113">
        <v>11.298999999999999</v>
      </c>
      <c r="C77" s="113">
        <v>14.33</v>
      </c>
      <c r="D77" s="113">
        <v>12.815</v>
      </c>
    </row>
    <row r="78" spans="1:4" x14ac:dyDescent="0.25">
      <c r="A78" s="114" t="s">
        <v>11</v>
      </c>
      <c r="B78" s="113">
        <v>9.9209999999999994</v>
      </c>
      <c r="C78" s="113">
        <v>12.86</v>
      </c>
      <c r="D78" s="113">
        <v>11.391</v>
      </c>
    </row>
    <row r="79" spans="1:4" x14ac:dyDescent="0.25">
      <c r="A79" s="114" t="s">
        <v>12</v>
      </c>
      <c r="B79" s="113">
        <v>8.6809999999999992</v>
      </c>
      <c r="C79" s="113">
        <v>11.298999999999999</v>
      </c>
      <c r="D79" s="113">
        <v>9.99</v>
      </c>
    </row>
    <row r="80" spans="1:4" x14ac:dyDescent="0.25">
      <c r="A80" s="112">
        <v>39600</v>
      </c>
      <c r="B80" s="113">
        <v>8.2669999999999995</v>
      </c>
      <c r="C80" s="113">
        <v>10.656000000000001</v>
      </c>
      <c r="D80" s="113">
        <v>9.4619999999999997</v>
      </c>
    </row>
    <row r="81" spans="1:4" x14ac:dyDescent="0.25">
      <c r="A81" s="112">
        <v>39630</v>
      </c>
      <c r="B81" s="113">
        <v>7.7160000000000002</v>
      </c>
      <c r="C81" s="113">
        <v>10.472</v>
      </c>
      <c r="D81" s="113">
        <v>9.0939999999999994</v>
      </c>
    </row>
    <row r="82" spans="1:4" x14ac:dyDescent="0.25">
      <c r="A82" s="114" t="s">
        <v>13</v>
      </c>
      <c r="B82" s="113">
        <v>7.2750000000000004</v>
      </c>
      <c r="C82" s="113">
        <v>8.8179999999999996</v>
      </c>
      <c r="D82" s="113">
        <v>8.0470000000000006</v>
      </c>
    </row>
    <row r="83" spans="1:4" x14ac:dyDescent="0.25">
      <c r="A83" s="112">
        <v>39692</v>
      </c>
      <c r="B83" s="113">
        <v>5.3650000000000002</v>
      </c>
      <c r="C83" s="113">
        <v>7.9729999999999999</v>
      </c>
      <c r="D83" s="113">
        <v>6.6689999999999996</v>
      </c>
    </row>
    <row r="84" spans="1:4" x14ac:dyDescent="0.25">
      <c r="A84" s="112">
        <v>39722</v>
      </c>
      <c r="B84" s="113">
        <v>2.5569999999999999</v>
      </c>
      <c r="C84" s="113">
        <v>4.718</v>
      </c>
      <c r="D84" s="113">
        <v>3.6379999999999999</v>
      </c>
    </row>
    <row r="85" spans="1:4" x14ac:dyDescent="0.25">
      <c r="A85" s="112">
        <v>39753</v>
      </c>
      <c r="B85" s="113">
        <v>2.2050000000000001</v>
      </c>
      <c r="C85" s="113">
        <v>3.968</v>
      </c>
      <c r="D85" s="113">
        <v>3.0870000000000002</v>
      </c>
    </row>
    <row r="86" spans="1:4" x14ac:dyDescent="0.25">
      <c r="A86" s="114" t="s">
        <v>14</v>
      </c>
      <c r="B86" s="113">
        <v>1.1020000000000001</v>
      </c>
      <c r="C86" s="113">
        <v>3.968</v>
      </c>
      <c r="D86" s="113">
        <v>2.5350000000000001</v>
      </c>
    </row>
    <row r="87" spans="1:4" x14ac:dyDescent="0.25">
      <c r="A87" s="112">
        <v>39814</v>
      </c>
      <c r="B87" s="113">
        <v>0.93700000000000006</v>
      </c>
      <c r="C87" s="113">
        <v>3.0859999999999999</v>
      </c>
      <c r="D87" s="113">
        <v>2.012</v>
      </c>
    </row>
    <row r="88" spans="1:4" x14ac:dyDescent="0.25">
      <c r="A88" s="114" t="s">
        <v>15</v>
      </c>
      <c r="B88" s="113">
        <v>0.77200000000000002</v>
      </c>
      <c r="C88" s="113">
        <v>2.7280000000000002</v>
      </c>
      <c r="D88" s="113">
        <v>1.75</v>
      </c>
    </row>
    <row r="89" spans="1:4" x14ac:dyDescent="0.25">
      <c r="A89" s="112">
        <v>39873</v>
      </c>
      <c r="B89" s="113">
        <v>0.80800000000000005</v>
      </c>
      <c r="C89" s="113">
        <v>2.6819999999999999</v>
      </c>
      <c r="D89" s="113">
        <v>1.7450000000000001</v>
      </c>
    </row>
    <row r="90" spans="1:4" x14ac:dyDescent="0.25">
      <c r="A90" s="114" t="s">
        <v>16</v>
      </c>
      <c r="B90" s="113">
        <v>0.66100000000000003</v>
      </c>
      <c r="C90" s="113">
        <v>2.48</v>
      </c>
      <c r="D90" s="113">
        <v>1.571</v>
      </c>
    </row>
    <row r="91" spans="1:4" x14ac:dyDescent="0.25">
      <c r="A91" s="114" t="s">
        <v>17</v>
      </c>
      <c r="B91" s="113">
        <v>0.66100000000000003</v>
      </c>
      <c r="C91" s="113">
        <v>2.2050000000000001</v>
      </c>
      <c r="D91" s="113">
        <v>1.4330000000000001</v>
      </c>
    </row>
    <row r="92" spans="1:4" x14ac:dyDescent="0.25">
      <c r="A92" s="112">
        <v>39965</v>
      </c>
      <c r="B92" s="113">
        <v>0.625</v>
      </c>
      <c r="C92" s="113">
        <v>1.7270000000000001</v>
      </c>
      <c r="D92" s="113">
        <v>1.1759999999999999</v>
      </c>
    </row>
    <row r="93" spans="1:4" x14ac:dyDescent="0.25">
      <c r="A93" s="112">
        <v>39995</v>
      </c>
      <c r="B93" s="113">
        <v>0.496</v>
      </c>
      <c r="C93" s="113">
        <v>1.3779999999999999</v>
      </c>
      <c r="D93" s="113">
        <v>0.93700000000000006</v>
      </c>
    </row>
    <row r="94" spans="1:4" x14ac:dyDescent="0.25">
      <c r="A94" s="114" t="s">
        <v>18</v>
      </c>
      <c r="B94" s="113">
        <v>1.5980000000000001</v>
      </c>
      <c r="C94" s="113">
        <v>2.2320000000000002</v>
      </c>
      <c r="D94" s="113">
        <v>1.915</v>
      </c>
    </row>
    <row r="95" spans="1:4" x14ac:dyDescent="0.25">
      <c r="A95" s="112">
        <v>40057</v>
      </c>
      <c r="B95" s="113">
        <v>1.984</v>
      </c>
      <c r="C95" s="113">
        <v>2.37</v>
      </c>
      <c r="D95" s="113">
        <v>2.177</v>
      </c>
    </row>
    <row r="96" spans="1:4" x14ac:dyDescent="0.25">
      <c r="A96" s="112">
        <v>40087</v>
      </c>
      <c r="B96" s="113">
        <v>2.15</v>
      </c>
      <c r="C96" s="113">
        <v>3.2519999999999998</v>
      </c>
      <c r="D96" s="113">
        <v>2.7010000000000001</v>
      </c>
    </row>
    <row r="97" spans="1:4" x14ac:dyDescent="0.25">
      <c r="A97" s="112">
        <v>40118</v>
      </c>
      <c r="B97" s="113">
        <v>2.4249999999999998</v>
      </c>
      <c r="C97" s="113">
        <v>5.2910000000000004</v>
      </c>
      <c r="D97" s="113">
        <v>3.8580000000000001</v>
      </c>
    </row>
    <row r="98" spans="1:4" x14ac:dyDescent="0.25">
      <c r="A98" s="114" t="s">
        <v>19</v>
      </c>
      <c r="B98" s="113">
        <v>4.0049999999999999</v>
      </c>
      <c r="C98" s="113">
        <v>6.0629999999999997</v>
      </c>
      <c r="D98" s="113">
        <v>5.0339999999999998</v>
      </c>
    </row>
    <row r="99" spans="1:4" x14ac:dyDescent="0.25">
      <c r="A99" s="112">
        <v>40179</v>
      </c>
      <c r="B99" s="113">
        <v>5.6219999999999999</v>
      </c>
      <c r="C99" s="113">
        <v>6.6870000000000003</v>
      </c>
      <c r="D99" s="113">
        <v>6.1550000000000002</v>
      </c>
    </row>
    <row r="100" spans="1:4" x14ac:dyDescent="0.25">
      <c r="A100" s="114" t="s">
        <v>20</v>
      </c>
      <c r="B100" s="113">
        <v>7.165</v>
      </c>
      <c r="C100" s="113">
        <v>8.6530000000000005</v>
      </c>
      <c r="D100" s="113">
        <v>7.9089999999999998</v>
      </c>
    </row>
    <row r="101" spans="1:4" x14ac:dyDescent="0.25">
      <c r="A101" s="112">
        <v>40238</v>
      </c>
      <c r="B101" s="113">
        <v>8.8179999999999996</v>
      </c>
      <c r="C101" s="113">
        <v>9.9209999999999994</v>
      </c>
      <c r="D101" s="113">
        <v>9.3699999999999992</v>
      </c>
    </row>
    <row r="102" spans="1:4" x14ac:dyDescent="0.25">
      <c r="A102" s="114" t="s">
        <v>21</v>
      </c>
      <c r="B102" s="113">
        <v>9.3260000000000005</v>
      </c>
      <c r="C102" s="113">
        <v>10.074999999999999</v>
      </c>
      <c r="D102" s="113">
        <v>9.7010000000000005</v>
      </c>
    </row>
    <row r="103" spans="1:4" x14ac:dyDescent="0.25">
      <c r="A103" s="114" t="s">
        <v>22</v>
      </c>
      <c r="B103" s="113">
        <v>9.9760000000000009</v>
      </c>
      <c r="C103" s="113">
        <v>10.417</v>
      </c>
      <c r="D103" s="113">
        <v>10.196999999999999</v>
      </c>
    </row>
    <row r="104" spans="1:4" x14ac:dyDescent="0.25">
      <c r="A104" s="112">
        <v>40330</v>
      </c>
      <c r="B104" s="113">
        <v>10.444000000000001</v>
      </c>
      <c r="C104" s="113">
        <v>10.913</v>
      </c>
      <c r="D104" s="113">
        <v>10.679</v>
      </c>
    </row>
    <row r="105" spans="1:4" x14ac:dyDescent="0.25">
      <c r="A105" s="112">
        <v>40360</v>
      </c>
      <c r="B105" s="113">
        <v>11.353999999999999</v>
      </c>
      <c r="C105" s="113">
        <v>11.683999999999999</v>
      </c>
      <c r="D105" s="113">
        <v>11.519</v>
      </c>
    </row>
    <row r="106" spans="1:4" x14ac:dyDescent="0.25">
      <c r="A106" s="114" t="s">
        <v>52</v>
      </c>
      <c r="B106" s="113">
        <v>11.538</v>
      </c>
      <c r="C106" s="113">
        <v>11.868</v>
      </c>
      <c r="D106" s="113">
        <v>11.702999999999999</v>
      </c>
    </row>
    <row r="107" spans="1:4" x14ac:dyDescent="0.25">
      <c r="A107" s="112">
        <v>40422</v>
      </c>
      <c r="B107" s="113">
        <v>11.877000000000001</v>
      </c>
      <c r="C107" s="113">
        <v>12.236000000000001</v>
      </c>
      <c r="D107" s="113">
        <v>12.057</v>
      </c>
    </row>
    <row r="108" spans="1:4" x14ac:dyDescent="0.25">
      <c r="A108" s="112">
        <v>40452</v>
      </c>
      <c r="B108" s="113">
        <v>12.147</v>
      </c>
      <c r="C108" s="113">
        <v>12.433999999999999</v>
      </c>
      <c r="D108" s="113">
        <v>12.291</v>
      </c>
    </row>
    <row r="109" spans="1:4" x14ac:dyDescent="0.25">
      <c r="A109" s="112">
        <v>40483</v>
      </c>
      <c r="B109" s="113">
        <v>11.904999999999999</v>
      </c>
      <c r="C109" s="113">
        <v>12.147</v>
      </c>
      <c r="D109" s="113">
        <v>12.026</v>
      </c>
    </row>
    <row r="110" spans="1:4" x14ac:dyDescent="0.25">
      <c r="A110" s="112">
        <v>40513</v>
      </c>
      <c r="B110" s="113">
        <v>10.714</v>
      </c>
      <c r="C110" s="113">
        <v>10.978999999999999</v>
      </c>
      <c r="D110" s="113">
        <v>10.847</v>
      </c>
    </row>
    <row r="111" spans="1:4" x14ac:dyDescent="0.25">
      <c r="A111" s="112">
        <v>40544</v>
      </c>
      <c r="B111" s="113">
        <v>10.885</v>
      </c>
      <c r="C111" s="113">
        <v>11.106</v>
      </c>
      <c r="D111" s="113">
        <v>10.996</v>
      </c>
    </row>
    <row r="112" spans="1:4" x14ac:dyDescent="0.25">
      <c r="A112" s="112">
        <v>40575</v>
      </c>
      <c r="B112" s="113">
        <v>11.023</v>
      </c>
      <c r="C112" s="113">
        <v>11.244</v>
      </c>
      <c r="D112" s="113">
        <v>11.134</v>
      </c>
    </row>
    <row r="113" spans="1:7" x14ac:dyDescent="0.25">
      <c r="A113" s="112">
        <v>40603</v>
      </c>
      <c r="B113" s="113">
        <v>11.464</v>
      </c>
      <c r="C113" s="113">
        <v>11.683999999999999</v>
      </c>
      <c r="D113" s="113">
        <v>11.574</v>
      </c>
    </row>
    <row r="114" spans="1:7" x14ac:dyDescent="0.25">
      <c r="A114" s="112">
        <v>40634</v>
      </c>
      <c r="B114" s="113">
        <v>11.464</v>
      </c>
      <c r="C114" s="113">
        <v>11.683999999999999</v>
      </c>
      <c r="D114" s="113">
        <v>11.574</v>
      </c>
    </row>
    <row r="115" spans="1:7" x14ac:dyDescent="0.25">
      <c r="A115" s="112">
        <v>40664</v>
      </c>
      <c r="B115" s="113">
        <v>11.492000000000001</v>
      </c>
      <c r="C115" s="113">
        <v>11.712</v>
      </c>
      <c r="D115" s="113">
        <v>11.602</v>
      </c>
    </row>
    <row r="116" spans="1:7" x14ac:dyDescent="0.25">
      <c r="A116" s="112">
        <v>40695</v>
      </c>
      <c r="B116" s="113">
        <v>11.353999999999999</v>
      </c>
      <c r="C116" s="113">
        <v>11.574</v>
      </c>
      <c r="D116" s="113">
        <v>11.464</v>
      </c>
    </row>
    <row r="117" spans="1:7" x14ac:dyDescent="0.25">
      <c r="A117" s="112">
        <v>40725</v>
      </c>
      <c r="B117" s="113">
        <v>11.023</v>
      </c>
      <c r="C117" s="113">
        <v>11.244</v>
      </c>
      <c r="D117" s="113">
        <v>11.134</v>
      </c>
    </row>
    <row r="118" spans="1:7" x14ac:dyDescent="0.25">
      <c r="A118" s="112">
        <v>40756</v>
      </c>
      <c r="B118" s="113">
        <v>11.17</v>
      </c>
      <c r="C118" s="113">
        <v>11.391</v>
      </c>
      <c r="D118" s="113">
        <v>11.281000000000001</v>
      </c>
    </row>
    <row r="119" spans="1:7" x14ac:dyDescent="0.25">
      <c r="A119" s="112">
        <v>40787</v>
      </c>
      <c r="B119" s="113">
        <v>10.978999999999999</v>
      </c>
      <c r="C119" s="113">
        <v>11.222</v>
      </c>
      <c r="D119" s="113">
        <v>11.101000000000001</v>
      </c>
    </row>
    <row r="120" spans="1:7" x14ac:dyDescent="0.25">
      <c r="A120" s="112">
        <v>40817</v>
      </c>
      <c r="B120" s="113">
        <v>10.031000000000001</v>
      </c>
      <c r="C120" s="113">
        <v>10.250999999999999</v>
      </c>
      <c r="D120" s="113">
        <v>10.141</v>
      </c>
    </row>
    <row r="121" spans="1:7" x14ac:dyDescent="0.25">
      <c r="A121" s="112">
        <v>40848</v>
      </c>
      <c r="B121" s="113">
        <v>9.6639999999999997</v>
      </c>
      <c r="C121" s="113">
        <v>9.8840000000000003</v>
      </c>
      <c r="D121" s="113">
        <v>9.7739999999999991</v>
      </c>
    </row>
    <row r="122" spans="1:7" x14ac:dyDescent="0.25">
      <c r="A122" s="112">
        <v>40878</v>
      </c>
      <c r="B122" s="113">
        <v>9.5350000000000001</v>
      </c>
      <c r="C122" s="113">
        <v>9.7550000000000008</v>
      </c>
      <c r="D122" s="113">
        <v>9.6449999999999996</v>
      </c>
    </row>
    <row r="123" spans="1:7" x14ac:dyDescent="0.25">
      <c r="A123" s="112">
        <v>40909</v>
      </c>
      <c r="B123" s="113">
        <v>9.4250000000000007</v>
      </c>
      <c r="C123" s="113">
        <v>9.6449999999999996</v>
      </c>
      <c r="D123" s="113">
        <v>9.5350000000000001</v>
      </c>
    </row>
    <row r="124" spans="1:7" x14ac:dyDescent="0.25">
      <c r="A124" s="112">
        <v>40940</v>
      </c>
      <c r="B124" s="113">
        <v>8.8460000000000001</v>
      </c>
      <c r="C124" s="113">
        <v>9.0660000000000007</v>
      </c>
      <c r="D124" s="113">
        <v>8.9559999999999995</v>
      </c>
    </row>
    <row r="125" spans="1:7" x14ac:dyDescent="0.25">
      <c r="A125" s="112">
        <v>40969</v>
      </c>
      <c r="B125" s="113">
        <v>8.4879999999999995</v>
      </c>
      <c r="C125" s="113">
        <v>8.7080000000000002</v>
      </c>
      <c r="D125" s="113">
        <v>8.5980000000000008</v>
      </c>
      <c r="G125" s="115"/>
    </row>
    <row r="126" spans="1:7" x14ac:dyDescent="0.25">
      <c r="A126" s="112">
        <v>41000</v>
      </c>
      <c r="B126" s="113">
        <v>8.57</v>
      </c>
      <c r="C126" s="113">
        <v>8.7910000000000004</v>
      </c>
      <c r="D126" s="113">
        <v>8.6809999999999992</v>
      </c>
      <c r="G126" s="115"/>
    </row>
    <row r="127" spans="1:7" x14ac:dyDescent="0.25">
      <c r="A127" s="112">
        <v>41030</v>
      </c>
      <c r="B127" s="113">
        <v>7.7990000000000004</v>
      </c>
      <c r="C127" s="113">
        <v>8.0190000000000001</v>
      </c>
      <c r="D127" s="113">
        <v>7.9089999999999998</v>
      </c>
      <c r="F127" s="116"/>
      <c r="G127" s="117"/>
    </row>
    <row r="128" spans="1:7" x14ac:dyDescent="0.25">
      <c r="A128" s="112">
        <v>41061</v>
      </c>
      <c r="B128" s="113">
        <v>7.0768000000000004</v>
      </c>
      <c r="C128" s="113">
        <v>7.2972999999999999</v>
      </c>
      <c r="D128" s="113">
        <v>7.1871</v>
      </c>
      <c r="F128" s="117"/>
      <c r="G128" s="116"/>
    </row>
    <row r="129" spans="1:9" x14ac:dyDescent="0.25">
      <c r="A129" s="112">
        <v>41091</v>
      </c>
      <c r="B129" s="113">
        <v>6.1454000000000004</v>
      </c>
      <c r="C129" s="113">
        <v>6.4210000000000003</v>
      </c>
      <c r="D129" s="113">
        <v>6.2831999999999999</v>
      </c>
      <c r="F129" s="116"/>
      <c r="G129" s="116"/>
    </row>
    <row r="130" spans="1:9" x14ac:dyDescent="0.25">
      <c r="A130" s="112">
        <v>41122</v>
      </c>
      <c r="B130" s="113">
        <v>5.71</v>
      </c>
      <c r="C130" s="113">
        <v>5.9303999999999997</v>
      </c>
      <c r="D130" s="113">
        <v>5.8201999999999998</v>
      </c>
      <c r="F130" s="117"/>
      <c r="G130" s="117"/>
      <c r="H130" s="117"/>
      <c r="I130" s="117"/>
    </row>
    <row r="131" spans="1:9" x14ac:dyDescent="0.25">
      <c r="A131" s="112">
        <v>41153</v>
      </c>
      <c r="B131" s="113">
        <v>5.7870999999999997</v>
      </c>
      <c r="C131" s="113">
        <v>6.0076000000000001</v>
      </c>
      <c r="D131" s="113">
        <v>5.8974000000000002</v>
      </c>
      <c r="F131" s="117"/>
      <c r="G131" s="117"/>
      <c r="H131" s="117"/>
      <c r="I131" s="117"/>
    </row>
    <row r="132" spans="1:9" x14ac:dyDescent="0.25">
      <c r="A132" s="112">
        <v>41183</v>
      </c>
      <c r="B132" s="113">
        <v>5.7045000000000003</v>
      </c>
      <c r="C132" s="113">
        <v>5.9249000000000001</v>
      </c>
      <c r="D132" s="113">
        <v>5.8147000000000002</v>
      </c>
      <c r="F132" s="116"/>
      <c r="G132" s="117"/>
      <c r="H132" s="117"/>
      <c r="I132" s="117"/>
    </row>
    <row r="133" spans="1:9" x14ac:dyDescent="0.25">
      <c r="A133" s="112">
        <v>41214</v>
      </c>
      <c r="B133" s="113">
        <v>5.5335999999999999</v>
      </c>
      <c r="C133" s="113">
        <v>5.7320000000000002</v>
      </c>
      <c r="D133" s="113">
        <v>5.6327999999999996</v>
      </c>
      <c r="F133" s="116"/>
      <c r="G133" s="116"/>
      <c r="H133" s="117"/>
      <c r="I133" s="117"/>
    </row>
    <row r="134" spans="1:9" x14ac:dyDescent="0.25">
      <c r="A134" s="112">
        <v>41244</v>
      </c>
      <c r="B134" s="113">
        <v>5.5667</v>
      </c>
      <c r="C134" s="113">
        <v>5.7320000000000002</v>
      </c>
      <c r="D134" s="113">
        <v>5.6493000000000002</v>
      </c>
      <c r="G134" s="115"/>
    </row>
    <row r="135" spans="1:9" x14ac:dyDescent="0.25">
      <c r="A135" s="112">
        <v>41275</v>
      </c>
      <c r="B135" s="113">
        <v>5.4288999999999996</v>
      </c>
      <c r="C135" s="113">
        <v>5.5941999999999998</v>
      </c>
      <c r="D135" s="113">
        <v>5.5115999999999996</v>
      </c>
      <c r="G135" s="115"/>
    </row>
    <row r="136" spans="1:9" x14ac:dyDescent="0.25">
      <c r="A136" s="112">
        <v>41306</v>
      </c>
      <c r="B136" s="113">
        <v>5.1809000000000003</v>
      </c>
      <c r="C136" s="113">
        <v>5.4288999999999996</v>
      </c>
      <c r="D136" s="113">
        <v>5.3048999999999999</v>
      </c>
    </row>
    <row r="137" spans="1:9" x14ac:dyDescent="0.25">
      <c r="A137" s="112">
        <v>41334</v>
      </c>
      <c r="B137" s="113">
        <v>5.0045000000000002</v>
      </c>
      <c r="C137" s="113">
        <v>5.2690000000000001</v>
      </c>
      <c r="D137" s="113">
        <v>5.1368</v>
      </c>
    </row>
    <row r="138" spans="1:9" x14ac:dyDescent="0.25">
      <c r="A138" s="112">
        <v>41365</v>
      </c>
      <c r="B138" s="118">
        <v>4.8226062499999998</v>
      </c>
      <c r="C138" s="118">
        <v>5.0155105000000004</v>
      </c>
      <c r="D138" s="118">
        <v>4.9190583749999996</v>
      </c>
    </row>
    <row r="139" spans="1:9" x14ac:dyDescent="0.25">
      <c r="A139" s="112">
        <v>41395</v>
      </c>
      <c r="B139" s="118">
        <v>3.9683160000000002</v>
      </c>
      <c r="C139" s="118">
        <v>4.1226393999999997</v>
      </c>
      <c r="D139" s="118">
        <v>4.0454777000000002</v>
      </c>
    </row>
    <row r="140" spans="1:9" x14ac:dyDescent="0.25">
      <c r="A140" s="112">
        <v>41426</v>
      </c>
      <c r="B140" s="118">
        <v>3.8029695000000001</v>
      </c>
      <c r="C140" s="118">
        <v>3.9683160000000002</v>
      </c>
      <c r="D140" s="118">
        <v>3.8856427500000001</v>
      </c>
    </row>
    <row r="141" spans="1:9" x14ac:dyDescent="0.25">
      <c r="A141" s="112">
        <v>41456</v>
      </c>
      <c r="B141" s="118">
        <v>3.7479</v>
      </c>
      <c r="C141" s="118">
        <v>3.9683000000000002</v>
      </c>
      <c r="D141" s="118">
        <v>3.8580999999999999</v>
      </c>
    </row>
    <row r="142" spans="1:9" x14ac:dyDescent="0.25">
      <c r="A142" s="112">
        <v>41487</v>
      </c>
      <c r="B142" s="118">
        <v>3.7919</v>
      </c>
      <c r="C142" s="118">
        <v>3.9682840000000001</v>
      </c>
      <c r="D142" s="118">
        <v>3.8801000000000001</v>
      </c>
    </row>
    <row r="143" spans="1:9" x14ac:dyDescent="0.25">
      <c r="A143" s="112">
        <v>41518</v>
      </c>
      <c r="B143" s="118">
        <v>3.8580999999999999</v>
      </c>
      <c r="C143" s="118">
        <v>4.1060999999999996</v>
      </c>
      <c r="D143" s="118">
        <v>3.9821</v>
      </c>
    </row>
    <row r="144" spans="1:9" x14ac:dyDescent="0.25">
      <c r="A144" s="112">
        <v>41548</v>
      </c>
      <c r="B144" s="118">
        <v>4.0785</v>
      </c>
      <c r="C144" s="118">
        <v>4.2990000000000004</v>
      </c>
      <c r="D144" s="118">
        <v>4.1887999999999996</v>
      </c>
    </row>
    <row r="145" spans="1:4" x14ac:dyDescent="0.25">
      <c r="A145" s="112">
        <v>41579</v>
      </c>
      <c r="B145" s="118">
        <v>4.1666999999999996</v>
      </c>
      <c r="C145" s="118">
        <v>4.4092000000000002</v>
      </c>
      <c r="D145" s="118">
        <v>4.2880000000000003</v>
      </c>
    </row>
    <row r="146" spans="1:4" x14ac:dyDescent="0.25">
      <c r="A146" s="112">
        <v>41609</v>
      </c>
      <c r="B146" s="118">
        <v>4.3540999999999999</v>
      </c>
      <c r="C146" s="118">
        <v>4.4644000000000004</v>
      </c>
      <c r="D146" s="118">
        <v>4.4092000000000002</v>
      </c>
    </row>
    <row r="147" spans="1:4" x14ac:dyDescent="0.25">
      <c r="A147" s="112">
        <v>41640</v>
      </c>
      <c r="B147" s="118">
        <v>4.6077000000000004</v>
      </c>
      <c r="C147" s="118">
        <v>4.8060999999999998</v>
      </c>
      <c r="D147" s="118">
        <v>4.7069000000000001</v>
      </c>
    </row>
    <row r="148" spans="1:4" x14ac:dyDescent="0.25">
      <c r="A148" s="112">
        <v>41671</v>
      </c>
      <c r="B148" s="118">
        <v>4.9328000000000003</v>
      </c>
      <c r="C148" s="118">
        <v>5.2634999999999996</v>
      </c>
      <c r="D148" s="118">
        <v>5.0982000000000003</v>
      </c>
    </row>
    <row r="149" spans="1:4" x14ac:dyDescent="0.25">
      <c r="A149" s="112">
        <v>41699</v>
      </c>
      <c r="B149" s="118">
        <v>4.9603999999999999</v>
      </c>
      <c r="C149" s="118">
        <v>5.3738000000000001</v>
      </c>
      <c r="D149" s="118">
        <v>5.1670999999999996</v>
      </c>
    </row>
    <row r="150" spans="1:4" x14ac:dyDescent="0.25">
      <c r="A150" s="112">
        <v>41730</v>
      </c>
      <c r="B150" s="118">
        <v>5.2359999999999998</v>
      </c>
      <c r="C150" s="118">
        <v>5.6768999999999998</v>
      </c>
      <c r="D150" s="118">
        <v>5.4564000000000004</v>
      </c>
    </row>
    <row r="151" spans="1:4" x14ac:dyDescent="0.25">
      <c r="A151" s="112">
        <v>41760</v>
      </c>
      <c r="B151" s="118">
        <v>5.9303999999999997</v>
      </c>
      <c r="C151" s="118">
        <v>6.1950000000000003</v>
      </c>
      <c r="D151" s="118">
        <v>6.0627000000000004</v>
      </c>
    </row>
    <row r="152" spans="1:4" x14ac:dyDescent="0.25">
      <c r="A152" s="112">
        <v>41791</v>
      </c>
      <c r="B152" s="118">
        <v>6.4760999999999997</v>
      </c>
      <c r="C152" s="118">
        <v>6.6414</v>
      </c>
      <c r="D152" s="118">
        <v>6.5587</v>
      </c>
    </row>
    <row r="153" spans="1:4" x14ac:dyDescent="0.25">
      <c r="A153" s="112">
        <v>41821</v>
      </c>
      <c r="B153" s="118">
        <v>6.6138599999999999</v>
      </c>
      <c r="C153" s="118">
        <v>6.8343220000000002</v>
      </c>
      <c r="D153" s="118">
        <v>6.7240909999999996</v>
      </c>
    </row>
    <row r="154" spans="1:4" x14ac:dyDescent="0.25">
      <c r="A154" s="112">
        <v>41852</v>
      </c>
      <c r="B154" s="118">
        <v>6.6138599999999999</v>
      </c>
      <c r="C154" s="118">
        <v>6.8343220000000002</v>
      </c>
      <c r="D154" s="118">
        <v>6.7240909999999996</v>
      </c>
    </row>
    <row r="155" spans="1:4" x14ac:dyDescent="0.25">
      <c r="A155" s="112">
        <v>41883</v>
      </c>
      <c r="B155" s="118">
        <v>6.6138599999999999</v>
      </c>
      <c r="C155" s="118">
        <v>6.8343220000000002</v>
      </c>
      <c r="D155" s="118">
        <v>6.7240909999999996</v>
      </c>
    </row>
    <row r="156" spans="1:4" x14ac:dyDescent="0.25">
      <c r="A156" s="112">
        <v>41913</v>
      </c>
      <c r="B156" s="118">
        <v>6.6138599999999999</v>
      </c>
      <c r="C156" s="118">
        <v>6.8343220000000002</v>
      </c>
      <c r="D156" s="118">
        <v>6.7240909999999996</v>
      </c>
    </row>
    <row r="157" spans="1:4" x14ac:dyDescent="0.25">
      <c r="A157" s="112">
        <v>41944</v>
      </c>
      <c r="B157" s="118">
        <v>6.6138599999999999</v>
      </c>
      <c r="C157" s="118">
        <v>6.8343220000000002</v>
      </c>
      <c r="D157" s="118">
        <v>6.7240909999999996</v>
      </c>
    </row>
    <row r="158" spans="1:4" x14ac:dyDescent="0.25">
      <c r="A158" s="112">
        <v>41974</v>
      </c>
      <c r="B158" s="118">
        <v>6.6138599999999999</v>
      </c>
      <c r="C158" s="118">
        <v>6.8343220000000002</v>
      </c>
      <c r="D158" s="118">
        <v>6.7240909999999996</v>
      </c>
    </row>
    <row r="159" spans="1:4" x14ac:dyDescent="0.25">
      <c r="A159" s="112">
        <v>42005</v>
      </c>
      <c r="B159" s="118">
        <v>6.6138599999999999</v>
      </c>
      <c r="C159" s="118">
        <v>6.8343220000000002</v>
      </c>
      <c r="D159" s="118">
        <v>6.7240909999999996</v>
      </c>
    </row>
    <row r="160" spans="1:4" x14ac:dyDescent="0.25">
      <c r="A160" s="112">
        <v>42036</v>
      </c>
      <c r="B160" s="118">
        <v>6.6138599999999999</v>
      </c>
      <c r="C160" s="118">
        <v>6.8619000000000003</v>
      </c>
      <c r="D160" s="118">
        <v>6.7378999999999998</v>
      </c>
    </row>
    <row r="161" spans="1:4" x14ac:dyDescent="0.25">
      <c r="A161" s="112">
        <v>42064</v>
      </c>
      <c r="B161" s="118">
        <v>6.6138599999999999</v>
      </c>
      <c r="C161" s="118">
        <v>6.9721000000000002</v>
      </c>
      <c r="D161" s="118">
        <v>6.7930000000000001</v>
      </c>
    </row>
    <row r="162" spans="1:4" x14ac:dyDescent="0.25">
      <c r="A162" s="112">
        <v>42095</v>
      </c>
      <c r="B162" s="118">
        <v>6.6138599999999999</v>
      </c>
      <c r="C162" s="118">
        <v>7.0548000000000002</v>
      </c>
      <c r="D162" s="118">
        <v>6.8342999999999998</v>
      </c>
    </row>
    <row r="163" spans="1:4" x14ac:dyDescent="0.25">
      <c r="A163" s="112">
        <v>42125</v>
      </c>
      <c r="B163" s="118">
        <v>6.6138599999999999</v>
      </c>
      <c r="C163" s="118">
        <v>7.0548000000000002</v>
      </c>
      <c r="D163" s="118">
        <v>6.8342999999999998</v>
      </c>
    </row>
    <row r="164" spans="1:4" x14ac:dyDescent="0.25">
      <c r="A164" s="112">
        <v>42156</v>
      </c>
      <c r="B164" s="118">
        <v>6.9446000000000003</v>
      </c>
      <c r="C164" s="118">
        <v>7.1925999999999997</v>
      </c>
      <c r="D164" s="118">
        <v>7.0686</v>
      </c>
    </row>
    <row r="165" spans="1:4" x14ac:dyDescent="0.25">
      <c r="A165" s="112">
        <v>42186</v>
      </c>
      <c r="B165" s="118">
        <v>7.1429999999999998</v>
      </c>
      <c r="C165" s="118">
        <v>7.3634000000000004</v>
      </c>
      <c r="D165" s="118">
        <v>7.2531999999999996</v>
      </c>
    </row>
    <row r="166" spans="1:4" x14ac:dyDescent="0.25">
      <c r="A166" s="112">
        <v>42217</v>
      </c>
      <c r="B166" s="118">
        <v>7.165</v>
      </c>
      <c r="C166" s="118">
        <v>7.3855000000000004</v>
      </c>
      <c r="D166" s="118">
        <v>7.2751999999999999</v>
      </c>
    </row>
    <row r="167" spans="1:4" x14ac:dyDescent="0.25">
      <c r="A167" s="112">
        <v>42248</v>
      </c>
      <c r="B167" s="118">
        <v>7.165</v>
      </c>
      <c r="C167" s="118">
        <v>7.3855000000000004</v>
      </c>
      <c r="D167" s="118">
        <v>7.2751999999999999</v>
      </c>
    </row>
    <row r="168" spans="1:4" x14ac:dyDescent="0.25">
      <c r="A168" s="112">
        <v>42278</v>
      </c>
      <c r="B168" s="118">
        <v>7.1208999999999998</v>
      </c>
      <c r="C168" s="118">
        <v>7.3414000000000001</v>
      </c>
      <c r="D168" s="118">
        <v>7.2312000000000003</v>
      </c>
    </row>
    <row r="169" spans="1:4" x14ac:dyDescent="0.25">
      <c r="A169" s="112">
        <v>42309</v>
      </c>
      <c r="B169" s="118">
        <v>6.9446000000000003</v>
      </c>
      <c r="C169" s="118">
        <v>7.165</v>
      </c>
      <c r="D169" s="118">
        <v>7.0548000000000002</v>
      </c>
    </row>
    <row r="170" spans="1:4" ht="16.5" thickBot="1" x14ac:dyDescent="0.3">
      <c r="A170" s="112">
        <v>42339</v>
      </c>
      <c r="B170" s="118">
        <v>6.9446000000000003</v>
      </c>
      <c r="C170" s="118">
        <v>7.165</v>
      </c>
      <c r="D170" s="118">
        <v>7.0548000000000002</v>
      </c>
    </row>
    <row r="171" spans="1:4" x14ac:dyDescent="0.25">
      <c r="A171" s="119">
        <v>42370</v>
      </c>
      <c r="B171" s="120">
        <v>6.5862999999999996</v>
      </c>
      <c r="C171" s="120">
        <v>6.8068</v>
      </c>
      <c r="D171" s="121">
        <v>6.6965000000000003</v>
      </c>
    </row>
    <row r="172" spans="1:4" x14ac:dyDescent="0.25">
      <c r="A172" s="122">
        <v>42401</v>
      </c>
      <c r="B172" s="118">
        <v>6.3658000000000001</v>
      </c>
      <c r="C172" s="118">
        <v>6.6139000000000001</v>
      </c>
      <c r="D172" s="123">
        <v>6.4898999999999996</v>
      </c>
    </row>
    <row r="173" spans="1:4" x14ac:dyDescent="0.25">
      <c r="A173" s="122">
        <v>42430</v>
      </c>
      <c r="B173" s="118">
        <v>5.8643000000000001</v>
      </c>
      <c r="C173" s="118">
        <v>6.3052000000000001</v>
      </c>
      <c r="D173" s="123">
        <v>6.0848000000000004</v>
      </c>
    </row>
    <row r="174" spans="1:4" x14ac:dyDescent="0.25">
      <c r="A174" s="122">
        <v>42461</v>
      </c>
      <c r="B174" s="118">
        <v>5.1257000000000001</v>
      </c>
      <c r="C174" s="118">
        <v>5.5667</v>
      </c>
      <c r="D174" s="123">
        <v>5.3461999999999996</v>
      </c>
    </row>
    <row r="175" spans="1:4" x14ac:dyDescent="0.25">
      <c r="A175" s="122">
        <v>42491</v>
      </c>
      <c r="B175" s="118">
        <v>5.0705999999999998</v>
      </c>
      <c r="C175" s="118">
        <v>5.5115999999999996</v>
      </c>
      <c r="D175" s="123">
        <v>5.2911000000000001</v>
      </c>
    </row>
    <row r="176" spans="1:4" x14ac:dyDescent="0.25">
      <c r="A176" s="122">
        <v>42522</v>
      </c>
      <c r="B176" s="118">
        <v>5.0705999999999998</v>
      </c>
      <c r="C176" s="118">
        <v>5.5115999999999996</v>
      </c>
      <c r="D176" s="123">
        <v>5.2911000000000001</v>
      </c>
    </row>
    <row r="177" spans="1:4" x14ac:dyDescent="0.25">
      <c r="A177" s="122">
        <v>42552</v>
      </c>
      <c r="B177" s="118">
        <v>4.8226000000000004</v>
      </c>
      <c r="C177" s="118">
        <v>5.2359999999999998</v>
      </c>
      <c r="D177" s="123">
        <v>5.0293000000000001</v>
      </c>
    </row>
    <row r="178" spans="1:4" x14ac:dyDescent="0.25">
      <c r="A178" s="122">
        <v>42583</v>
      </c>
      <c r="B178" s="118">
        <v>4.4092000000000002</v>
      </c>
      <c r="C178" s="118">
        <v>4.6848000000000001</v>
      </c>
      <c r="D178" s="123">
        <v>4.5469999999999997</v>
      </c>
    </row>
    <row r="179" spans="1:4" x14ac:dyDescent="0.25">
      <c r="A179" s="122">
        <v>42614</v>
      </c>
      <c r="B179" s="118">
        <v>3.9022000000000001</v>
      </c>
      <c r="C179" s="118">
        <v>4.1226000000000003</v>
      </c>
      <c r="D179" s="123">
        <v>4.0124000000000004</v>
      </c>
    </row>
    <row r="180" spans="1:4" x14ac:dyDescent="0.25">
      <c r="A180" s="122">
        <v>42644</v>
      </c>
      <c r="B180" s="124">
        <v>3.7753999999999999</v>
      </c>
      <c r="C180" s="118">
        <v>3.9958999999999998</v>
      </c>
      <c r="D180" s="123">
        <v>3.8856000000000002</v>
      </c>
    </row>
    <row r="181" spans="1:4" x14ac:dyDescent="0.25">
      <c r="A181" s="122">
        <v>42675</v>
      </c>
      <c r="B181" s="118">
        <v>3.4447000000000001</v>
      </c>
      <c r="C181" s="118">
        <v>3.6652</v>
      </c>
      <c r="D181" s="123">
        <v>3.5548999999999999</v>
      </c>
    </row>
    <row r="182" spans="1:4" ht="16.5" thickBot="1" x14ac:dyDescent="0.3">
      <c r="A182" s="125">
        <v>42705</v>
      </c>
      <c r="B182" s="126">
        <v>3.3069000000000002</v>
      </c>
      <c r="C182" s="126">
        <v>3.5274000000000001</v>
      </c>
      <c r="D182" s="127">
        <v>3.4171999999999998</v>
      </c>
    </row>
    <row r="183" spans="1:4" x14ac:dyDescent="0.25">
      <c r="A183" s="119">
        <v>42736</v>
      </c>
      <c r="B183" s="120">
        <v>3.3896000000000002</v>
      </c>
      <c r="C183" s="120">
        <v>3.6101000000000001</v>
      </c>
      <c r="D183" s="121">
        <v>3.4998</v>
      </c>
    </row>
    <row r="184" spans="1:4" x14ac:dyDescent="0.25">
      <c r="A184" s="122">
        <v>42767</v>
      </c>
      <c r="B184" s="118" t="s">
        <v>490</v>
      </c>
      <c r="C184" s="118">
        <v>3.9131999999999998</v>
      </c>
      <c r="D184" s="123">
        <v>3.7616000000000001</v>
      </c>
    </row>
    <row r="185" spans="1:4" x14ac:dyDescent="0.25">
      <c r="A185" s="122">
        <v>42795</v>
      </c>
      <c r="B185" s="118">
        <v>3.9022000000000001</v>
      </c>
      <c r="C185" s="118">
        <v>4.2328999999999999</v>
      </c>
      <c r="D185" s="123">
        <v>4.0674999999999999</v>
      </c>
    </row>
    <row r="186" spans="1:4" x14ac:dyDescent="0.25">
      <c r="A186" s="122">
        <v>42826</v>
      </c>
      <c r="B186" s="118">
        <v>4.1337000000000002</v>
      </c>
      <c r="C186" s="118">
        <v>4.3817000000000004</v>
      </c>
      <c r="D186" s="123">
        <v>4.2576999999999998</v>
      </c>
    </row>
    <row r="187" spans="1:4" x14ac:dyDescent="0.25">
      <c r="A187" s="122">
        <v>42856</v>
      </c>
      <c r="B187" s="128">
        <v>4.2824999999999998</v>
      </c>
      <c r="C187" s="128">
        <v>4.4257999999999997</v>
      </c>
      <c r="D187" s="129">
        <v>4.3540999999999999</v>
      </c>
    </row>
    <row r="188" spans="1:4" x14ac:dyDescent="0.25">
      <c r="A188" s="122">
        <v>42887</v>
      </c>
      <c r="B188" s="128">
        <v>4.3784000000000001</v>
      </c>
      <c r="C188" s="128">
        <v>4.5768000000000004</v>
      </c>
      <c r="D188" s="129">
        <v>4.4775999999999998</v>
      </c>
    </row>
    <row r="189" spans="1:4" x14ac:dyDescent="0.25">
      <c r="A189" s="122">
        <v>42917</v>
      </c>
      <c r="B189" s="128">
        <v>4.4092000000000002</v>
      </c>
      <c r="C189" s="128">
        <v>4.8502000000000001</v>
      </c>
      <c r="D189" s="129">
        <v>4.6296999999999997</v>
      </c>
    </row>
    <row r="190" spans="1:4" x14ac:dyDescent="0.25">
      <c r="A190" s="122">
        <v>42948</v>
      </c>
      <c r="B190" s="128">
        <v>4.4092000000000002</v>
      </c>
      <c r="C190" s="128">
        <v>4.8502000000000001</v>
      </c>
      <c r="D190" s="129">
        <v>4.6296999999999997</v>
      </c>
    </row>
    <row r="191" spans="1:4" x14ac:dyDescent="0.25">
      <c r="A191" s="122">
        <v>42979</v>
      </c>
      <c r="B191" s="118">
        <v>4.6296999999999997</v>
      </c>
      <c r="C191" s="118">
        <v>4.9607000000000001</v>
      </c>
      <c r="D191" s="123">
        <v>4.7949999999999999</v>
      </c>
    </row>
    <row r="192" spans="1:4" x14ac:dyDescent="0.25">
      <c r="A192" s="122">
        <v>43009</v>
      </c>
      <c r="B192" s="118">
        <v>4.8502000000000001</v>
      </c>
      <c r="C192" s="118">
        <v>5.2911000000000001</v>
      </c>
      <c r="D192" s="123">
        <v>5.0705999999999998</v>
      </c>
    </row>
    <row r="193" spans="1:4" x14ac:dyDescent="0.25">
      <c r="A193" s="122">
        <v>43040</v>
      </c>
      <c r="B193" s="118">
        <v>5.0705999999999998</v>
      </c>
      <c r="C193" s="118">
        <v>5.5115999999999996</v>
      </c>
      <c r="D193" s="123">
        <v>5.2911000000000001</v>
      </c>
    </row>
    <row r="194" spans="1:4" ht="16.5" thickBot="1" x14ac:dyDescent="0.3">
      <c r="A194" s="122">
        <v>43070</v>
      </c>
      <c r="B194" s="118">
        <v>5.0705999999999998</v>
      </c>
      <c r="C194" s="118">
        <v>5.5115999999999996</v>
      </c>
      <c r="D194" s="123">
        <v>5.2911000000000001</v>
      </c>
    </row>
    <row r="195" spans="1:4" x14ac:dyDescent="0.25">
      <c r="A195" s="119">
        <v>43101</v>
      </c>
      <c r="B195" s="120">
        <v>5.1809000000000003</v>
      </c>
      <c r="C195" s="120">
        <v>5.6218000000000004</v>
      </c>
      <c r="D195" s="121">
        <v>5.4013</v>
      </c>
    </row>
    <row r="196" spans="1:4" x14ac:dyDescent="0.25">
      <c r="A196" s="122">
        <v>43132</v>
      </c>
      <c r="B196" s="118">
        <v>5.0982000000000003</v>
      </c>
      <c r="C196" s="118">
        <v>5.5392000000000001</v>
      </c>
      <c r="D196" s="123">
        <v>5.3186999999999998</v>
      </c>
    </row>
    <row r="197" spans="1:4" x14ac:dyDescent="0.25">
      <c r="A197" s="122">
        <v>43160</v>
      </c>
      <c r="B197" s="118">
        <v>5.0705999999999998</v>
      </c>
      <c r="C197" s="118">
        <v>5.5115999999999996</v>
      </c>
      <c r="D197" s="123">
        <v>5.2911000000000001</v>
      </c>
    </row>
    <row r="198" spans="1:4" x14ac:dyDescent="0.25">
      <c r="A198" s="122">
        <v>43191</v>
      </c>
      <c r="B198" s="118">
        <v>4.7949999999999999</v>
      </c>
      <c r="C198" s="118">
        <v>5.3461999999999996</v>
      </c>
      <c r="D198" s="123">
        <v>5.0705999999999998</v>
      </c>
    </row>
    <row r="199" spans="1:4" x14ac:dyDescent="0.25">
      <c r="A199" s="122">
        <v>43221</v>
      </c>
      <c r="B199" s="118">
        <v>4.6958000000000002</v>
      </c>
      <c r="C199" s="118">
        <v>5.2469999999999999</v>
      </c>
      <c r="D199" s="123">
        <v>4.9714</v>
      </c>
    </row>
    <row r="200" spans="1:4" x14ac:dyDescent="0.25">
      <c r="A200" s="122">
        <v>43252</v>
      </c>
      <c r="B200" s="118">
        <v>4.6296999999999997</v>
      </c>
      <c r="C200" s="118">
        <v>5.1809000000000003</v>
      </c>
      <c r="D200" s="123">
        <v>4.9053000000000004</v>
      </c>
    </row>
    <row r="201" spans="1:4" x14ac:dyDescent="0.25">
      <c r="A201" s="122">
        <v>43282</v>
      </c>
      <c r="B201" s="118">
        <v>4.5746000000000002</v>
      </c>
      <c r="C201" s="118">
        <v>5.1257999999999999</v>
      </c>
      <c r="D201" s="123">
        <v>4.8502000000000001</v>
      </c>
    </row>
    <row r="202" spans="1:4" x14ac:dyDescent="0.25">
      <c r="A202" s="122">
        <v>43313</v>
      </c>
      <c r="B202" s="118">
        <v>4.5194999999999999</v>
      </c>
      <c r="C202" s="118">
        <v>5.0705999999999998</v>
      </c>
      <c r="D202" s="123">
        <v>4.7949999999999999</v>
      </c>
    </row>
    <row r="203" spans="1:4" x14ac:dyDescent="0.25">
      <c r="A203" s="122">
        <v>43344</v>
      </c>
      <c r="B203" s="118">
        <v>4.6406999999999998</v>
      </c>
      <c r="C203" s="118">
        <v>5.1919000000000004</v>
      </c>
      <c r="D203" s="123">
        <v>4.9162999999999997</v>
      </c>
    </row>
    <row r="204" spans="1:4" x14ac:dyDescent="0.25">
      <c r="A204" s="122">
        <v>43374</v>
      </c>
      <c r="B204" s="118">
        <v>4.9053000000000004</v>
      </c>
      <c r="C204" s="118">
        <v>5.4565000000000001</v>
      </c>
      <c r="D204" s="123">
        <v>5.1809000000000003</v>
      </c>
    </row>
    <row r="205" spans="1:4" x14ac:dyDescent="0.25">
      <c r="A205" s="122">
        <v>43405</v>
      </c>
      <c r="B205" s="118">
        <v>4.9603999999999999</v>
      </c>
      <c r="C205" s="118">
        <v>5.5115999999999996</v>
      </c>
      <c r="D205" s="123">
        <v>5.2359999999999998</v>
      </c>
    </row>
    <row r="206" spans="1:4" ht="16.5" thickBot="1" x14ac:dyDescent="0.3">
      <c r="A206" s="125">
        <v>43435</v>
      </c>
      <c r="B206" s="126">
        <v>4.9603999999999999</v>
      </c>
      <c r="C206" s="126">
        <v>5.5115999999999996</v>
      </c>
      <c r="D206" s="127">
        <v>5.2359999999999998</v>
      </c>
    </row>
    <row r="207" spans="1:4" x14ac:dyDescent="0.25">
      <c r="A207" s="122">
        <v>43466</v>
      </c>
      <c r="B207" s="118">
        <v>4.9603999999999999</v>
      </c>
      <c r="C207" s="118">
        <v>5.5115999999999996</v>
      </c>
      <c r="D207" s="123">
        <v>5.2359999999999998</v>
      </c>
    </row>
    <row r="208" spans="1:4" x14ac:dyDescent="0.25">
      <c r="A208" s="122">
        <v>43497</v>
      </c>
      <c r="B208" s="118">
        <v>4.9603999999999999</v>
      </c>
      <c r="C208" s="118">
        <v>5.5115999999999996</v>
      </c>
      <c r="D208" s="123">
        <v>5.2359999999999998</v>
      </c>
    </row>
    <row r="209" spans="1:4" x14ac:dyDescent="0.25">
      <c r="A209" s="122">
        <v>43525</v>
      </c>
      <c r="B209" s="142">
        <v>5.0707000000000004</v>
      </c>
      <c r="C209" s="142">
        <v>5.6218000000000004</v>
      </c>
      <c r="D209" s="144">
        <v>5.3461999999999996</v>
      </c>
    </row>
    <row r="210" spans="1:4" x14ac:dyDescent="0.25">
      <c r="A210" s="122">
        <v>43556</v>
      </c>
      <c r="B210" s="142"/>
      <c r="C210" s="142"/>
      <c r="D210" s="143"/>
    </row>
    <row r="211" spans="1:4" x14ac:dyDescent="0.25">
      <c r="A211" s="122">
        <v>43586</v>
      </c>
      <c r="B211" s="142"/>
      <c r="C211" s="142"/>
      <c r="D211" s="143"/>
    </row>
    <row r="212" spans="1:4" x14ac:dyDescent="0.25">
      <c r="A212" s="122">
        <v>43617</v>
      </c>
      <c r="B212" s="142"/>
      <c r="C212" s="142"/>
      <c r="D212" s="143"/>
    </row>
    <row r="213" spans="1:4" x14ac:dyDescent="0.25">
      <c r="A213" s="122">
        <v>43647</v>
      </c>
      <c r="B213" s="130"/>
      <c r="C213" s="130"/>
      <c r="D213" s="131"/>
    </row>
    <row r="214" spans="1:4" x14ac:dyDescent="0.25">
      <c r="A214" s="122">
        <v>43678</v>
      </c>
      <c r="B214" s="130"/>
      <c r="C214" s="130"/>
      <c r="D214" s="131"/>
    </row>
    <row r="215" spans="1:4" x14ac:dyDescent="0.25">
      <c r="A215" s="122">
        <v>43709</v>
      </c>
      <c r="B215" s="130"/>
      <c r="C215" s="130"/>
      <c r="D215" s="131"/>
    </row>
    <row r="216" spans="1:4" x14ac:dyDescent="0.25">
      <c r="A216" s="122">
        <v>43739</v>
      </c>
      <c r="B216" s="130"/>
      <c r="C216" s="130"/>
      <c r="D216" s="131"/>
    </row>
    <row r="217" spans="1:4" x14ac:dyDescent="0.25">
      <c r="A217" s="122">
        <v>43770</v>
      </c>
      <c r="B217" s="130"/>
      <c r="C217" s="130"/>
      <c r="D217" s="131"/>
    </row>
    <row r="218" spans="1:4" ht="16.5" thickBot="1" x14ac:dyDescent="0.3">
      <c r="A218" s="125">
        <v>43800</v>
      </c>
      <c r="B218" s="132"/>
      <c r="C218" s="132"/>
      <c r="D218" s="13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zoomScaleNormal="100" workbookViewId="0">
      <pane ySplit="1" topLeftCell="A203" activePane="bottomLeft" state="frozenSplit"/>
      <selection pane="bottomLeft" activeCell="G215" sqref="G215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41"/>
      <c r="B2" s="2"/>
      <c r="C2" s="2"/>
      <c r="D2" s="2"/>
    </row>
    <row r="3" spans="1:4" x14ac:dyDescent="0.25">
      <c r="A3" s="42" t="s">
        <v>2</v>
      </c>
      <c r="B3" s="38" t="s">
        <v>3</v>
      </c>
      <c r="C3" s="38" t="s">
        <v>4</v>
      </c>
      <c r="D3" s="38" t="s">
        <v>5</v>
      </c>
    </row>
    <row r="4" spans="1:4" x14ac:dyDescent="0.25">
      <c r="A4" s="43">
        <v>37196</v>
      </c>
      <c r="B4" s="39">
        <v>1.268</v>
      </c>
      <c r="C4" s="39">
        <v>1.3779999999999999</v>
      </c>
      <c r="D4" s="39">
        <v>1.323</v>
      </c>
    </row>
    <row r="5" spans="1:4" x14ac:dyDescent="0.25">
      <c r="A5" s="43">
        <v>37226</v>
      </c>
      <c r="B5" s="39">
        <v>1.323</v>
      </c>
      <c r="C5" s="39">
        <v>1.653</v>
      </c>
      <c r="D5" s="39">
        <v>1.488</v>
      </c>
    </row>
    <row r="6" spans="1:4" x14ac:dyDescent="0.25">
      <c r="A6" s="43">
        <v>37257</v>
      </c>
      <c r="B6" s="39">
        <v>1.323</v>
      </c>
      <c r="C6" s="39">
        <v>1.653</v>
      </c>
      <c r="D6" s="39">
        <v>1.488</v>
      </c>
    </row>
    <row r="7" spans="1:4" x14ac:dyDescent="0.25">
      <c r="A7" s="43">
        <v>37288</v>
      </c>
      <c r="B7" s="39">
        <v>1.488</v>
      </c>
      <c r="C7" s="39">
        <v>1.653</v>
      </c>
      <c r="D7" s="39">
        <v>1.571</v>
      </c>
    </row>
    <row r="8" spans="1:4" x14ac:dyDescent="0.25">
      <c r="A8" s="43">
        <v>37316</v>
      </c>
      <c r="B8" s="39">
        <v>1.323</v>
      </c>
      <c r="C8" s="39">
        <v>1.5429999999999999</v>
      </c>
      <c r="D8" s="39">
        <v>1.4330000000000001</v>
      </c>
    </row>
    <row r="9" spans="1:4" x14ac:dyDescent="0.25">
      <c r="A9" s="43">
        <v>37347</v>
      </c>
      <c r="B9" s="39">
        <v>1.323</v>
      </c>
      <c r="C9" s="39">
        <v>1.5429999999999999</v>
      </c>
      <c r="D9" s="39">
        <v>1.4330000000000001</v>
      </c>
    </row>
    <row r="10" spans="1:4" x14ac:dyDescent="0.25">
      <c r="A10" s="43">
        <v>37377</v>
      </c>
      <c r="B10" s="39">
        <v>1.323</v>
      </c>
      <c r="C10" s="39">
        <v>1.5429999999999999</v>
      </c>
      <c r="D10" s="39">
        <v>1.4330000000000001</v>
      </c>
    </row>
    <row r="11" spans="1:4" x14ac:dyDescent="0.25">
      <c r="A11" s="43">
        <v>37408</v>
      </c>
      <c r="B11" s="39">
        <v>1.323</v>
      </c>
      <c r="C11" s="39">
        <v>1.5429999999999999</v>
      </c>
      <c r="D11" s="39">
        <v>1.4330000000000001</v>
      </c>
    </row>
    <row r="12" spans="1:4" x14ac:dyDescent="0.25">
      <c r="A12" s="43">
        <v>37438</v>
      </c>
      <c r="B12" s="39">
        <v>1.4330000000000001</v>
      </c>
      <c r="C12" s="39">
        <v>1.653</v>
      </c>
      <c r="D12" s="39">
        <v>1.5429999999999999</v>
      </c>
    </row>
    <row r="13" spans="1:4" x14ac:dyDescent="0.25">
      <c r="A13" s="43">
        <v>37469</v>
      </c>
      <c r="B13" s="39">
        <v>1.4330000000000001</v>
      </c>
      <c r="C13" s="39">
        <v>1.653</v>
      </c>
      <c r="D13" s="39">
        <v>1.5429999999999999</v>
      </c>
    </row>
    <row r="14" spans="1:4" x14ac:dyDescent="0.25">
      <c r="A14" s="43">
        <v>37500</v>
      </c>
      <c r="B14" s="39">
        <v>1.4330000000000001</v>
      </c>
      <c r="C14" s="39">
        <v>1.653</v>
      </c>
      <c r="D14" s="39">
        <v>1.5429999999999999</v>
      </c>
    </row>
    <row r="15" spans="1:4" x14ac:dyDescent="0.25">
      <c r="A15" s="43">
        <v>37530</v>
      </c>
      <c r="B15" s="39">
        <v>1.4330000000000001</v>
      </c>
      <c r="C15" s="39">
        <v>1.653</v>
      </c>
      <c r="D15" s="39">
        <v>1.5429999999999999</v>
      </c>
    </row>
    <row r="16" spans="1:4" x14ac:dyDescent="0.25">
      <c r="A16" s="43">
        <v>37561</v>
      </c>
      <c r="B16" s="39">
        <v>1.4330000000000001</v>
      </c>
      <c r="C16" s="39">
        <v>1.653</v>
      </c>
      <c r="D16" s="39">
        <v>1.5429999999999999</v>
      </c>
    </row>
    <row r="17" spans="1:4" x14ac:dyDescent="0.25">
      <c r="A17" s="43">
        <v>37591</v>
      </c>
      <c r="B17" s="39">
        <v>1.5429999999999999</v>
      </c>
      <c r="C17" s="39">
        <v>1.764</v>
      </c>
      <c r="D17" s="39">
        <v>1.6539999999999999</v>
      </c>
    </row>
    <row r="18" spans="1:4" x14ac:dyDescent="0.25">
      <c r="A18" s="43">
        <v>37622</v>
      </c>
      <c r="B18" s="39">
        <v>1.653</v>
      </c>
      <c r="C18" s="39">
        <v>1.984</v>
      </c>
      <c r="D18" s="39">
        <v>1.819</v>
      </c>
    </row>
    <row r="19" spans="1:4" x14ac:dyDescent="0.25">
      <c r="A19" s="43">
        <v>37653</v>
      </c>
      <c r="B19" s="39">
        <v>1.984</v>
      </c>
      <c r="C19" s="39">
        <v>2.2050000000000001</v>
      </c>
      <c r="D19" s="39">
        <v>2.0950000000000002</v>
      </c>
    </row>
    <row r="20" spans="1:4" x14ac:dyDescent="0.25">
      <c r="A20" s="43">
        <v>37681</v>
      </c>
      <c r="B20" s="39">
        <v>1.984</v>
      </c>
      <c r="C20" s="39">
        <v>2.3149999999999999</v>
      </c>
      <c r="D20" s="39">
        <v>2.15</v>
      </c>
    </row>
    <row r="21" spans="1:4" x14ac:dyDescent="0.25">
      <c r="A21" s="43">
        <v>37712</v>
      </c>
      <c r="B21" s="39">
        <v>1.984</v>
      </c>
      <c r="C21" s="39">
        <v>2.3149999999999999</v>
      </c>
      <c r="D21" s="39">
        <v>2.15</v>
      </c>
    </row>
    <row r="22" spans="1:4" x14ac:dyDescent="0.25">
      <c r="A22" s="43">
        <v>37742</v>
      </c>
      <c r="B22" s="39">
        <v>1.984</v>
      </c>
      <c r="C22" s="39">
        <v>2.2050000000000001</v>
      </c>
      <c r="D22" s="39">
        <v>2.0950000000000002</v>
      </c>
    </row>
    <row r="23" spans="1:4" x14ac:dyDescent="0.25">
      <c r="A23" s="43">
        <v>37773</v>
      </c>
      <c r="B23" s="39">
        <v>1.984</v>
      </c>
      <c r="C23" s="39">
        <v>2.2050000000000001</v>
      </c>
      <c r="D23" s="39">
        <v>2.0950000000000002</v>
      </c>
    </row>
    <row r="24" spans="1:4" x14ac:dyDescent="0.25">
      <c r="A24" s="43">
        <v>37803</v>
      </c>
      <c r="B24" s="39">
        <v>1.8740000000000001</v>
      </c>
      <c r="C24" s="39">
        <v>2.0939999999999999</v>
      </c>
      <c r="D24" s="39">
        <v>1.984</v>
      </c>
    </row>
    <row r="25" spans="1:4" x14ac:dyDescent="0.25">
      <c r="A25" s="43">
        <v>37834</v>
      </c>
      <c r="B25" s="39">
        <v>1.984</v>
      </c>
      <c r="C25" s="39">
        <v>2.2050000000000001</v>
      </c>
      <c r="D25" s="39">
        <v>2.0950000000000002</v>
      </c>
    </row>
    <row r="26" spans="1:4" x14ac:dyDescent="0.25">
      <c r="A26" s="43">
        <v>37865</v>
      </c>
      <c r="B26" s="39">
        <v>1.984</v>
      </c>
      <c r="C26" s="39">
        <v>2.3149999999999999</v>
      </c>
      <c r="D26" s="39">
        <v>2.15</v>
      </c>
    </row>
    <row r="27" spans="1:4" x14ac:dyDescent="0.25">
      <c r="A27" s="43">
        <v>37895</v>
      </c>
      <c r="B27" s="39">
        <v>2.4249999999999998</v>
      </c>
      <c r="C27" s="39">
        <v>2.8660000000000001</v>
      </c>
      <c r="D27" s="39">
        <v>2.6459999999999999</v>
      </c>
    </row>
    <row r="28" spans="1:4" x14ac:dyDescent="0.25">
      <c r="A28" s="43">
        <v>37926</v>
      </c>
      <c r="B28" s="39">
        <v>2.6459999999999999</v>
      </c>
      <c r="C28" s="39">
        <v>3.3069999999999999</v>
      </c>
      <c r="D28" s="39">
        <v>2.9769999999999999</v>
      </c>
    </row>
    <row r="29" spans="1:4" x14ac:dyDescent="0.25">
      <c r="A29" s="43">
        <v>37956</v>
      </c>
      <c r="B29" s="39">
        <v>3.0859999999999999</v>
      </c>
      <c r="C29" s="39">
        <v>3.3069999999999999</v>
      </c>
      <c r="D29" s="39">
        <v>3.1970000000000001</v>
      </c>
    </row>
    <row r="30" spans="1:4" x14ac:dyDescent="0.25">
      <c r="A30" s="43">
        <v>37987</v>
      </c>
      <c r="B30" s="39">
        <v>3.5270000000000001</v>
      </c>
      <c r="C30" s="39">
        <v>3.8580000000000001</v>
      </c>
      <c r="D30" s="39">
        <v>3.6930000000000001</v>
      </c>
    </row>
    <row r="31" spans="1:4" x14ac:dyDescent="0.25">
      <c r="A31" s="43">
        <v>38018</v>
      </c>
      <c r="B31" s="39">
        <v>4.1890000000000001</v>
      </c>
      <c r="C31" s="39">
        <v>4.8499999999999996</v>
      </c>
      <c r="D31" s="39">
        <v>4.5199999999999996</v>
      </c>
    </row>
    <row r="32" spans="1:4" x14ac:dyDescent="0.25">
      <c r="A32" s="43">
        <v>38047</v>
      </c>
      <c r="B32" s="39">
        <v>4.4089999999999998</v>
      </c>
      <c r="C32" s="39">
        <v>5.5119999999999996</v>
      </c>
      <c r="D32" s="39">
        <v>4.9610000000000003</v>
      </c>
    </row>
    <row r="33" spans="1:4" x14ac:dyDescent="0.25">
      <c r="A33" s="43">
        <v>38078</v>
      </c>
      <c r="B33" s="39">
        <v>5.4560000000000004</v>
      </c>
      <c r="C33" s="39">
        <v>6.0629999999999997</v>
      </c>
      <c r="D33" s="39">
        <v>5.76</v>
      </c>
    </row>
    <row r="34" spans="1:4" x14ac:dyDescent="0.25">
      <c r="A34" s="43">
        <v>38108</v>
      </c>
      <c r="B34" s="39">
        <v>5.5119999999999996</v>
      </c>
      <c r="C34" s="39">
        <v>6.0629999999999997</v>
      </c>
      <c r="D34" s="39">
        <v>5.7880000000000003</v>
      </c>
    </row>
    <row r="35" spans="1:4" x14ac:dyDescent="0.25">
      <c r="A35" s="43">
        <v>38139</v>
      </c>
      <c r="B35" s="39">
        <v>5.5119999999999996</v>
      </c>
      <c r="C35" s="39">
        <v>6.0629999999999997</v>
      </c>
      <c r="D35" s="39">
        <v>5.7880000000000003</v>
      </c>
    </row>
    <row r="36" spans="1:4" x14ac:dyDescent="0.25">
      <c r="A36" s="43">
        <v>38169</v>
      </c>
      <c r="B36" s="39">
        <v>5.5119999999999996</v>
      </c>
      <c r="C36" s="39">
        <v>6.173</v>
      </c>
      <c r="D36" s="39">
        <v>5.843</v>
      </c>
    </row>
    <row r="37" spans="1:4" x14ac:dyDescent="0.25">
      <c r="A37" s="43">
        <v>38200</v>
      </c>
      <c r="B37" s="39">
        <v>5.8419999999999996</v>
      </c>
      <c r="C37" s="39">
        <v>6.173</v>
      </c>
      <c r="D37" s="39">
        <v>6.008</v>
      </c>
    </row>
    <row r="38" spans="1:4" x14ac:dyDescent="0.25">
      <c r="A38" s="43">
        <v>38231</v>
      </c>
      <c r="B38" s="39">
        <v>6.6139999999999999</v>
      </c>
      <c r="C38" s="39">
        <v>7.0549999999999997</v>
      </c>
      <c r="D38" s="39">
        <v>6.835</v>
      </c>
    </row>
    <row r="39" spans="1:4" x14ac:dyDescent="0.25">
      <c r="A39" s="43">
        <v>38261</v>
      </c>
      <c r="B39" s="39">
        <v>6.8339999999999996</v>
      </c>
      <c r="C39" s="39">
        <v>7.2750000000000004</v>
      </c>
      <c r="D39" s="39">
        <v>7.0549999999999997</v>
      </c>
    </row>
    <row r="40" spans="1:4" x14ac:dyDescent="0.25">
      <c r="A40" s="43">
        <v>38292</v>
      </c>
      <c r="B40" s="39">
        <v>7.165</v>
      </c>
      <c r="C40" s="39">
        <v>7.6059999999999999</v>
      </c>
      <c r="D40" s="39">
        <v>7.3860000000000001</v>
      </c>
    </row>
    <row r="41" spans="1:4" x14ac:dyDescent="0.25">
      <c r="A41" s="43">
        <v>38322</v>
      </c>
      <c r="B41" s="39">
        <v>7.992</v>
      </c>
      <c r="C41" s="39">
        <v>8.5429999999999993</v>
      </c>
      <c r="D41" s="39">
        <v>8.2680000000000007</v>
      </c>
    </row>
    <row r="42" spans="1:4" x14ac:dyDescent="0.25">
      <c r="A42" s="43">
        <v>38353</v>
      </c>
      <c r="B42" s="39">
        <v>8.5980000000000008</v>
      </c>
      <c r="C42" s="39">
        <v>10.250999999999999</v>
      </c>
      <c r="D42" s="39">
        <v>9.4250000000000007</v>
      </c>
    </row>
    <row r="43" spans="1:4" x14ac:dyDescent="0.25">
      <c r="A43" s="43">
        <v>38384</v>
      </c>
      <c r="B43" s="39">
        <v>11.298999999999999</v>
      </c>
      <c r="C43" s="39">
        <v>12.677</v>
      </c>
      <c r="D43" s="39">
        <v>11.988</v>
      </c>
    </row>
    <row r="44" spans="1:4" x14ac:dyDescent="0.25">
      <c r="A44" s="43">
        <v>38412</v>
      </c>
      <c r="B44" s="39">
        <v>13.503</v>
      </c>
      <c r="C44" s="39">
        <v>16.809999999999999</v>
      </c>
      <c r="D44" s="39">
        <v>15.157</v>
      </c>
    </row>
    <row r="45" spans="1:4" x14ac:dyDescent="0.25">
      <c r="A45" s="43">
        <v>38443</v>
      </c>
      <c r="B45" s="39">
        <v>14.881</v>
      </c>
      <c r="C45" s="39">
        <v>15.983000000000001</v>
      </c>
      <c r="D45" s="39">
        <v>15.432</v>
      </c>
    </row>
    <row r="46" spans="1:4" x14ac:dyDescent="0.25">
      <c r="A46" s="43">
        <v>38473</v>
      </c>
      <c r="B46" s="39">
        <v>10.913</v>
      </c>
      <c r="C46" s="39">
        <v>14.33</v>
      </c>
      <c r="D46" s="39">
        <v>12.622</v>
      </c>
    </row>
    <row r="47" spans="1:4" x14ac:dyDescent="0.25">
      <c r="A47" s="43">
        <v>38504</v>
      </c>
      <c r="B47" s="39">
        <v>9.5530000000000008</v>
      </c>
      <c r="C47" s="39">
        <v>11.023</v>
      </c>
      <c r="D47" s="39">
        <v>10.288</v>
      </c>
    </row>
    <row r="48" spans="1:4" x14ac:dyDescent="0.25">
      <c r="A48" s="43">
        <v>38534</v>
      </c>
      <c r="B48" s="39">
        <v>9.0939999999999994</v>
      </c>
      <c r="C48" s="39">
        <v>11.298999999999999</v>
      </c>
      <c r="D48" s="39">
        <v>10.196999999999999</v>
      </c>
    </row>
    <row r="49" spans="1:4" x14ac:dyDescent="0.25">
      <c r="A49" s="43">
        <v>38565</v>
      </c>
      <c r="B49" s="39">
        <v>9.8469999999999995</v>
      </c>
      <c r="C49" s="39">
        <v>11.942</v>
      </c>
      <c r="D49" s="39">
        <v>10.895</v>
      </c>
    </row>
    <row r="50" spans="1:4" x14ac:dyDescent="0.25">
      <c r="A50" s="43">
        <v>38596</v>
      </c>
      <c r="B50" s="39">
        <v>12.677</v>
      </c>
      <c r="C50" s="39">
        <v>14.881</v>
      </c>
      <c r="D50" s="39">
        <v>13.779</v>
      </c>
    </row>
    <row r="51" spans="1:4" x14ac:dyDescent="0.25">
      <c r="A51" s="43">
        <v>38626</v>
      </c>
      <c r="B51" s="39">
        <v>12.585000000000001</v>
      </c>
      <c r="C51" s="39">
        <v>15.523999999999999</v>
      </c>
      <c r="D51" s="39">
        <v>14.055</v>
      </c>
    </row>
    <row r="52" spans="1:4" x14ac:dyDescent="0.25">
      <c r="A52" s="43">
        <v>38657</v>
      </c>
      <c r="B52" s="39">
        <v>11.85</v>
      </c>
      <c r="C52" s="39">
        <v>14.606</v>
      </c>
      <c r="D52" s="39">
        <v>13.228</v>
      </c>
    </row>
    <row r="53" spans="1:4" x14ac:dyDescent="0.25">
      <c r="A53" s="43">
        <v>38687</v>
      </c>
      <c r="B53" s="39">
        <v>13.366</v>
      </c>
      <c r="C53" s="39">
        <v>15.708</v>
      </c>
      <c r="D53" s="39">
        <v>14.537000000000001</v>
      </c>
    </row>
    <row r="54" spans="1:4" x14ac:dyDescent="0.25">
      <c r="A54" s="43">
        <v>38718</v>
      </c>
      <c r="B54" s="39">
        <v>13.779</v>
      </c>
      <c r="C54" s="39">
        <v>16.535</v>
      </c>
      <c r="D54" s="39">
        <v>15.157</v>
      </c>
    </row>
    <row r="55" spans="1:4" x14ac:dyDescent="0.25">
      <c r="A55" s="43">
        <v>38749</v>
      </c>
      <c r="B55" s="39">
        <v>13.503</v>
      </c>
      <c r="C55" s="39">
        <v>16.120999999999999</v>
      </c>
      <c r="D55" s="39">
        <v>14.811999999999999</v>
      </c>
    </row>
    <row r="56" spans="1:4" x14ac:dyDescent="0.25">
      <c r="A56" s="43">
        <v>38777</v>
      </c>
      <c r="B56" s="39">
        <v>14.11</v>
      </c>
      <c r="C56" s="39">
        <v>17.416</v>
      </c>
      <c r="D56" s="39">
        <v>15.763</v>
      </c>
    </row>
    <row r="57" spans="1:4" x14ac:dyDescent="0.25">
      <c r="A57" s="43">
        <v>38808</v>
      </c>
      <c r="B57" s="39">
        <v>16.535</v>
      </c>
      <c r="C57" s="39">
        <v>18.739000000000001</v>
      </c>
      <c r="D57" s="39">
        <v>17.637</v>
      </c>
    </row>
    <row r="58" spans="1:4" x14ac:dyDescent="0.25">
      <c r="A58" s="43">
        <v>38838</v>
      </c>
      <c r="B58" s="39">
        <v>17.452999999999999</v>
      </c>
      <c r="C58" s="39">
        <v>19.29</v>
      </c>
      <c r="D58" s="39">
        <v>18.372</v>
      </c>
    </row>
    <row r="59" spans="1:4" x14ac:dyDescent="0.25">
      <c r="A59" s="43">
        <v>38869</v>
      </c>
      <c r="B59" s="39">
        <v>16.754999999999999</v>
      </c>
      <c r="C59" s="39">
        <v>19.29</v>
      </c>
      <c r="D59" s="39">
        <v>18.023</v>
      </c>
    </row>
    <row r="60" spans="1:4" x14ac:dyDescent="0.25">
      <c r="A60" s="43">
        <v>38899</v>
      </c>
      <c r="B60" s="39">
        <v>15.708</v>
      </c>
      <c r="C60" s="39">
        <v>18.05</v>
      </c>
      <c r="D60" s="39">
        <v>16.879000000000001</v>
      </c>
    </row>
    <row r="61" spans="1:4" x14ac:dyDescent="0.25">
      <c r="A61" s="43">
        <v>38930</v>
      </c>
      <c r="B61" s="39">
        <v>14.881</v>
      </c>
      <c r="C61" s="39">
        <v>17.224</v>
      </c>
      <c r="D61" s="39">
        <v>16.053000000000001</v>
      </c>
    </row>
    <row r="62" spans="1:4" x14ac:dyDescent="0.25">
      <c r="A62" s="43">
        <v>38961</v>
      </c>
      <c r="B62" s="39">
        <v>12.308999999999999</v>
      </c>
      <c r="C62" s="39">
        <v>14.881</v>
      </c>
      <c r="D62" s="39">
        <v>13.595000000000001</v>
      </c>
    </row>
    <row r="63" spans="1:4" x14ac:dyDescent="0.25">
      <c r="A63" s="43">
        <v>38991</v>
      </c>
      <c r="B63" s="39">
        <v>10.839</v>
      </c>
      <c r="C63" s="39">
        <v>14.881</v>
      </c>
      <c r="D63" s="39">
        <v>12.86</v>
      </c>
    </row>
    <row r="64" spans="1:4" x14ac:dyDescent="0.25">
      <c r="A64" s="43">
        <v>39022</v>
      </c>
      <c r="B64" s="39">
        <v>10.472</v>
      </c>
      <c r="C64" s="39">
        <v>14.33</v>
      </c>
      <c r="D64" s="39">
        <v>12.401</v>
      </c>
    </row>
    <row r="65" spans="1:4" x14ac:dyDescent="0.25">
      <c r="A65" s="43">
        <v>39052</v>
      </c>
      <c r="B65" s="39">
        <v>9.9209999999999994</v>
      </c>
      <c r="C65" s="39">
        <v>14.33</v>
      </c>
      <c r="D65" s="39">
        <v>12.125999999999999</v>
      </c>
    </row>
    <row r="66" spans="1:4" x14ac:dyDescent="0.25">
      <c r="A66" s="43">
        <v>39083</v>
      </c>
      <c r="B66" s="39">
        <v>9.9209999999999994</v>
      </c>
      <c r="C66" s="39">
        <v>14.146000000000001</v>
      </c>
      <c r="D66" s="39">
        <v>12.034000000000001</v>
      </c>
    </row>
    <row r="67" spans="1:4" x14ac:dyDescent="0.25">
      <c r="A67" s="43">
        <v>39114</v>
      </c>
      <c r="B67" s="39">
        <v>9.7829999999999995</v>
      </c>
      <c r="C67" s="39">
        <v>13.228</v>
      </c>
      <c r="D67" s="39">
        <v>11.506</v>
      </c>
    </row>
    <row r="68" spans="1:4" x14ac:dyDescent="0.25">
      <c r="A68" s="43">
        <v>39142</v>
      </c>
      <c r="B68" s="39">
        <v>9.1489999999999991</v>
      </c>
      <c r="C68" s="39">
        <v>13.228</v>
      </c>
      <c r="D68" s="39">
        <v>11.189</v>
      </c>
    </row>
    <row r="69" spans="1:4" x14ac:dyDescent="0.25">
      <c r="A69" s="43">
        <v>39173</v>
      </c>
      <c r="B69" s="39">
        <v>8.5429999999999993</v>
      </c>
      <c r="C69" s="39">
        <v>12.401</v>
      </c>
      <c r="D69" s="39">
        <v>10.472</v>
      </c>
    </row>
    <row r="70" spans="1:4" x14ac:dyDescent="0.25">
      <c r="A70" s="43">
        <v>39203</v>
      </c>
      <c r="B70" s="39">
        <v>5.2359999999999998</v>
      </c>
      <c r="C70" s="39">
        <v>11.023</v>
      </c>
      <c r="D70" s="39">
        <v>8.1300000000000008</v>
      </c>
    </row>
    <row r="71" spans="1:4" x14ac:dyDescent="0.25">
      <c r="A71" s="43">
        <v>39234</v>
      </c>
      <c r="B71" s="39">
        <v>4.4089999999999998</v>
      </c>
      <c r="C71" s="39">
        <v>10.582000000000001</v>
      </c>
      <c r="D71" s="39">
        <v>7.4960000000000004</v>
      </c>
    </row>
    <row r="72" spans="1:4" x14ac:dyDescent="0.25">
      <c r="A72" s="43">
        <v>39264</v>
      </c>
      <c r="B72" s="39">
        <v>4.4089999999999998</v>
      </c>
      <c r="C72" s="39">
        <v>8.8179999999999996</v>
      </c>
      <c r="D72" s="39">
        <v>6.6139999999999999</v>
      </c>
    </row>
    <row r="73" spans="1:4" x14ac:dyDescent="0.25">
      <c r="A73" s="43">
        <v>39295</v>
      </c>
      <c r="B73" s="39">
        <v>4.4089999999999998</v>
      </c>
      <c r="C73" s="39">
        <v>8.1300000000000008</v>
      </c>
      <c r="D73" s="39">
        <v>6.27</v>
      </c>
    </row>
    <row r="74" spans="1:4" x14ac:dyDescent="0.25">
      <c r="A74" s="43">
        <v>39326</v>
      </c>
      <c r="B74" s="39">
        <v>3.996</v>
      </c>
      <c r="C74" s="39">
        <v>6.2</v>
      </c>
      <c r="D74" s="39">
        <v>5.0979999999999999</v>
      </c>
    </row>
    <row r="75" spans="1:4" x14ac:dyDescent="0.25">
      <c r="A75" s="43">
        <v>39356</v>
      </c>
      <c r="B75" s="39">
        <v>3.968</v>
      </c>
      <c r="C75" s="39">
        <v>6.2830000000000004</v>
      </c>
      <c r="D75" s="39">
        <v>5.1260000000000003</v>
      </c>
    </row>
    <row r="76" spans="1:4" x14ac:dyDescent="0.25">
      <c r="A76" s="43">
        <v>39387</v>
      </c>
      <c r="B76" s="39">
        <v>3.72</v>
      </c>
      <c r="C76" s="39">
        <v>5.7039999999999997</v>
      </c>
      <c r="D76" s="39">
        <v>4.7119999999999997</v>
      </c>
    </row>
    <row r="77" spans="1:4" x14ac:dyDescent="0.25">
      <c r="A77" s="43">
        <v>39417</v>
      </c>
      <c r="B77" s="39">
        <v>3.38</v>
      </c>
      <c r="C77" s="39">
        <v>4.7770000000000001</v>
      </c>
      <c r="D77" s="39">
        <v>4.0789999999999997</v>
      </c>
    </row>
    <row r="78" spans="1:4" x14ac:dyDescent="0.25">
      <c r="A78" s="43">
        <v>39448</v>
      </c>
      <c r="B78" s="39">
        <v>3.5270000000000001</v>
      </c>
      <c r="C78" s="39">
        <v>4.4829999999999997</v>
      </c>
      <c r="D78" s="39">
        <v>4.0049999999999999</v>
      </c>
    </row>
    <row r="79" spans="1:4" x14ac:dyDescent="0.25">
      <c r="A79" s="43">
        <v>39479</v>
      </c>
      <c r="B79" s="39">
        <v>3.4540000000000002</v>
      </c>
      <c r="C79" s="39">
        <v>4.4459999999999997</v>
      </c>
      <c r="D79" s="39">
        <v>3.95</v>
      </c>
    </row>
    <row r="80" spans="1:4" x14ac:dyDescent="0.25">
      <c r="A80" s="43">
        <v>39508</v>
      </c>
      <c r="B80" s="39">
        <v>3.1970000000000001</v>
      </c>
      <c r="C80" s="39">
        <v>4.5190000000000001</v>
      </c>
      <c r="D80" s="39">
        <v>3.8580000000000001</v>
      </c>
    </row>
    <row r="81" spans="1:4" x14ac:dyDescent="0.25">
      <c r="A81" s="43">
        <v>39539</v>
      </c>
      <c r="B81" s="39">
        <v>2.976</v>
      </c>
      <c r="C81" s="39">
        <v>4.593</v>
      </c>
      <c r="D81" s="39">
        <v>3.7850000000000001</v>
      </c>
    </row>
    <row r="82" spans="1:4" x14ac:dyDescent="0.25">
      <c r="A82" s="43">
        <v>39569</v>
      </c>
      <c r="B82" s="39">
        <v>3.1970000000000001</v>
      </c>
      <c r="C82" s="39">
        <v>4.96</v>
      </c>
      <c r="D82" s="39">
        <v>4.0789999999999997</v>
      </c>
    </row>
    <row r="83" spans="1:4" x14ac:dyDescent="0.25">
      <c r="A83" s="43">
        <v>39600</v>
      </c>
      <c r="B83" s="39">
        <v>3.0129999999999999</v>
      </c>
      <c r="C83" s="39">
        <v>4.74</v>
      </c>
      <c r="D83" s="39">
        <v>3.8769999999999998</v>
      </c>
    </row>
    <row r="84" spans="1:4" x14ac:dyDescent="0.25">
      <c r="A84" s="43">
        <v>39630</v>
      </c>
      <c r="B84" s="39">
        <v>2.8660000000000001</v>
      </c>
      <c r="C84" s="39">
        <v>4.4089999999999998</v>
      </c>
      <c r="D84" s="39">
        <v>3.6379999999999999</v>
      </c>
    </row>
    <row r="85" spans="1:4" x14ac:dyDescent="0.25">
      <c r="A85" s="43">
        <v>39661</v>
      </c>
      <c r="B85" s="39">
        <v>2.7559999999999998</v>
      </c>
      <c r="C85" s="39">
        <v>4.63</v>
      </c>
      <c r="D85" s="39">
        <v>3.6930000000000001</v>
      </c>
    </row>
    <row r="86" spans="1:4" x14ac:dyDescent="0.25">
      <c r="A86" s="43">
        <v>39692</v>
      </c>
      <c r="B86" s="39">
        <v>2.4990000000000001</v>
      </c>
      <c r="C86" s="39">
        <v>4.4829999999999997</v>
      </c>
      <c r="D86" s="39">
        <v>3.4910000000000001</v>
      </c>
    </row>
    <row r="87" spans="1:4" x14ac:dyDescent="0.25">
      <c r="A87" s="43">
        <v>39722</v>
      </c>
      <c r="B87" s="39">
        <v>1.2789999999999999</v>
      </c>
      <c r="C87" s="39">
        <v>2.734</v>
      </c>
      <c r="D87" s="39">
        <v>2.0070000000000001</v>
      </c>
    </row>
    <row r="88" spans="1:4" x14ac:dyDescent="0.25">
      <c r="A88" s="43">
        <v>39753</v>
      </c>
      <c r="B88" s="39">
        <v>0.77200000000000002</v>
      </c>
      <c r="C88" s="39">
        <v>2.2050000000000001</v>
      </c>
      <c r="D88" s="39">
        <v>1.4890000000000001</v>
      </c>
    </row>
    <row r="89" spans="1:4" x14ac:dyDescent="0.25">
      <c r="A89" s="43">
        <v>39783</v>
      </c>
      <c r="B89" s="39">
        <v>0.55100000000000005</v>
      </c>
      <c r="C89" s="39">
        <v>2.0939999999999999</v>
      </c>
      <c r="D89" s="39">
        <v>1.323</v>
      </c>
    </row>
    <row r="90" spans="1:4" x14ac:dyDescent="0.25">
      <c r="A90" s="43">
        <v>39814</v>
      </c>
      <c r="B90" s="39">
        <v>0.27600000000000002</v>
      </c>
      <c r="C90" s="39">
        <v>1.268</v>
      </c>
      <c r="D90" s="39">
        <v>0.77200000000000002</v>
      </c>
    </row>
    <row r="91" spans="1:4" x14ac:dyDescent="0.25">
      <c r="A91" s="43">
        <v>39845</v>
      </c>
      <c r="B91" s="39">
        <v>0.16500000000000001</v>
      </c>
      <c r="C91" s="39">
        <v>1.1020000000000001</v>
      </c>
      <c r="D91" s="39">
        <v>0.63400000000000001</v>
      </c>
    </row>
    <row r="92" spans="1:4" x14ac:dyDescent="0.25">
      <c r="A92" s="43">
        <v>39873</v>
      </c>
      <c r="B92" s="39">
        <v>0.184</v>
      </c>
      <c r="C92" s="39">
        <v>1.2130000000000001</v>
      </c>
      <c r="D92" s="39">
        <v>0.69899999999999995</v>
      </c>
    </row>
    <row r="93" spans="1:4" x14ac:dyDescent="0.25">
      <c r="A93" s="43">
        <v>39904</v>
      </c>
      <c r="B93" s="39">
        <v>0.11</v>
      </c>
      <c r="C93" s="39">
        <v>1.157</v>
      </c>
      <c r="D93" s="39">
        <v>0.63400000000000001</v>
      </c>
    </row>
    <row r="94" spans="1:4" x14ac:dyDescent="0.25">
      <c r="A94" s="43">
        <v>39934</v>
      </c>
      <c r="B94" s="39">
        <v>0.11</v>
      </c>
      <c r="C94" s="39">
        <v>1.0660000000000001</v>
      </c>
      <c r="D94" s="39">
        <v>0.58799999999999997</v>
      </c>
    </row>
    <row r="95" spans="1:4" x14ac:dyDescent="0.25">
      <c r="A95" s="43">
        <v>39965</v>
      </c>
      <c r="B95" s="39">
        <v>0.11</v>
      </c>
      <c r="C95" s="39">
        <v>1.1020000000000001</v>
      </c>
      <c r="D95" s="39">
        <v>0.60599999999999998</v>
      </c>
    </row>
    <row r="96" spans="1:4" x14ac:dyDescent="0.25">
      <c r="A96" s="43">
        <v>39995</v>
      </c>
      <c r="B96" s="39">
        <v>0.11</v>
      </c>
      <c r="C96" s="39">
        <v>0.90900000000000003</v>
      </c>
      <c r="D96" s="39">
        <v>0.51</v>
      </c>
    </row>
    <row r="97" spans="1:4" x14ac:dyDescent="0.25">
      <c r="A97" s="43">
        <v>40026</v>
      </c>
      <c r="B97" s="39">
        <v>0.77200000000000002</v>
      </c>
      <c r="C97" s="39">
        <v>1.323</v>
      </c>
      <c r="D97" s="39">
        <v>1.048</v>
      </c>
    </row>
    <row r="98" spans="1:4" x14ac:dyDescent="0.25">
      <c r="A98" s="43">
        <v>40057</v>
      </c>
      <c r="B98" s="39">
        <v>1.2130000000000001</v>
      </c>
      <c r="C98" s="39">
        <v>1.5429999999999999</v>
      </c>
      <c r="D98" s="39">
        <v>1.3779999999999999</v>
      </c>
    </row>
    <row r="99" spans="1:4" x14ac:dyDescent="0.25">
      <c r="A99" s="43">
        <v>40087</v>
      </c>
      <c r="B99" s="39">
        <v>1.3779999999999999</v>
      </c>
      <c r="C99" s="39">
        <v>1.929</v>
      </c>
      <c r="D99" s="39">
        <v>1.6539999999999999</v>
      </c>
    </row>
    <row r="100" spans="1:4" x14ac:dyDescent="0.25">
      <c r="A100" s="43">
        <v>40118</v>
      </c>
      <c r="B100" s="39">
        <v>1.653</v>
      </c>
      <c r="C100" s="39">
        <v>2.2050000000000001</v>
      </c>
      <c r="D100" s="39">
        <v>1.929</v>
      </c>
    </row>
    <row r="101" spans="1:4" x14ac:dyDescent="0.25">
      <c r="A101" s="43">
        <v>40148</v>
      </c>
      <c r="B101" s="39">
        <v>2.0209999999999999</v>
      </c>
      <c r="C101" s="39">
        <v>3.3069999999999999</v>
      </c>
      <c r="D101" s="39">
        <v>2.6640000000000001</v>
      </c>
    </row>
    <row r="102" spans="1:4" x14ac:dyDescent="0.25">
      <c r="A102" s="43">
        <v>40179</v>
      </c>
      <c r="B102" s="39">
        <v>3.2330000000000001</v>
      </c>
      <c r="C102" s="39">
        <v>4.0049999999999999</v>
      </c>
      <c r="D102" s="39">
        <v>3.6190000000000002</v>
      </c>
    </row>
    <row r="103" spans="1:4" x14ac:dyDescent="0.25">
      <c r="A103" s="43">
        <v>40210</v>
      </c>
      <c r="B103" s="39">
        <v>4.1340000000000003</v>
      </c>
      <c r="C103" s="39">
        <v>5.5670000000000002</v>
      </c>
      <c r="D103" s="39">
        <v>4.851</v>
      </c>
    </row>
    <row r="104" spans="1:4" x14ac:dyDescent="0.25">
      <c r="A104" s="43">
        <v>40238</v>
      </c>
      <c r="B104" s="39">
        <v>5.0709999999999997</v>
      </c>
      <c r="C104" s="39">
        <v>6.173</v>
      </c>
      <c r="D104" s="39">
        <v>5.6219999999999999</v>
      </c>
    </row>
    <row r="105" spans="1:4" x14ac:dyDescent="0.25">
      <c r="A105" s="43">
        <v>40269</v>
      </c>
      <c r="B105" s="39">
        <v>5.82</v>
      </c>
      <c r="C105" s="39">
        <v>6.5919999999999996</v>
      </c>
      <c r="D105" s="39">
        <v>6.2060000000000004</v>
      </c>
    </row>
    <row r="106" spans="1:4" x14ac:dyDescent="0.25">
      <c r="A106" s="43">
        <v>40299</v>
      </c>
      <c r="B106" s="39">
        <v>5.76</v>
      </c>
      <c r="C106" s="39">
        <v>6.2</v>
      </c>
      <c r="D106" s="39">
        <v>5.98</v>
      </c>
    </row>
    <row r="107" spans="1:4" x14ac:dyDescent="0.25">
      <c r="A107" s="43">
        <v>40330</v>
      </c>
      <c r="B107" s="39">
        <v>5.0709999999999997</v>
      </c>
      <c r="C107" s="39">
        <v>5.5119999999999996</v>
      </c>
      <c r="D107" s="39">
        <v>5.2919999999999998</v>
      </c>
    </row>
    <row r="108" spans="1:4" x14ac:dyDescent="0.25">
      <c r="A108" s="43">
        <v>40360</v>
      </c>
      <c r="B108" s="39">
        <v>5.181</v>
      </c>
      <c r="C108" s="39">
        <v>5.5339999999999998</v>
      </c>
      <c r="D108" s="39">
        <v>5.3579999999999997</v>
      </c>
    </row>
    <row r="109" spans="1:4" x14ac:dyDescent="0.25">
      <c r="A109" s="43">
        <v>40391</v>
      </c>
      <c r="B109" s="39">
        <v>5.6589999999999998</v>
      </c>
      <c r="C109" s="39">
        <v>5.9160000000000004</v>
      </c>
      <c r="D109" s="39">
        <v>5.7880000000000003</v>
      </c>
    </row>
    <row r="110" spans="1:4" x14ac:dyDescent="0.25">
      <c r="A110" s="43">
        <v>40422</v>
      </c>
      <c r="B110" s="39">
        <v>6.3380000000000001</v>
      </c>
      <c r="C110" s="39">
        <v>6.5860000000000003</v>
      </c>
      <c r="D110" s="39">
        <v>6.4619999999999997</v>
      </c>
    </row>
    <row r="111" spans="1:4" x14ac:dyDescent="0.25">
      <c r="A111" s="43">
        <v>40452</v>
      </c>
      <c r="B111" s="39">
        <v>5.9969999999999999</v>
      </c>
      <c r="C111" s="39">
        <v>6.2169999999999996</v>
      </c>
      <c r="D111" s="39">
        <v>6.1070000000000002</v>
      </c>
    </row>
    <row r="112" spans="1:4" x14ac:dyDescent="0.25">
      <c r="A112" s="43">
        <v>40483</v>
      </c>
      <c r="B112" s="39">
        <v>5.3739999999999997</v>
      </c>
      <c r="C112" s="39">
        <v>5.5940000000000003</v>
      </c>
      <c r="D112" s="39">
        <v>5.484</v>
      </c>
    </row>
    <row r="113" spans="1:9" x14ac:dyDescent="0.25">
      <c r="A113" s="43">
        <v>40513</v>
      </c>
      <c r="B113" s="39">
        <v>5.2030000000000003</v>
      </c>
      <c r="C113" s="39">
        <v>5.3789999999999996</v>
      </c>
      <c r="D113" s="39">
        <v>5.2910000000000004</v>
      </c>
    </row>
    <row r="114" spans="1:9" x14ac:dyDescent="0.25">
      <c r="A114" s="43">
        <v>40544</v>
      </c>
      <c r="B114" s="39">
        <v>5.016</v>
      </c>
      <c r="C114" s="39">
        <v>5.181</v>
      </c>
      <c r="D114" s="39">
        <v>5.0990000000000002</v>
      </c>
    </row>
    <row r="115" spans="1:9" x14ac:dyDescent="0.25">
      <c r="A115" s="43">
        <v>40575</v>
      </c>
      <c r="B115" s="39">
        <v>4.9969999999999999</v>
      </c>
      <c r="C115" s="39">
        <v>5.218</v>
      </c>
      <c r="D115" s="39">
        <v>5.1079999999999997</v>
      </c>
    </row>
    <row r="116" spans="1:9" x14ac:dyDescent="0.25">
      <c r="A116" s="43">
        <v>40603</v>
      </c>
      <c r="B116" s="39">
        <v>5.016</v>
      </c>
      <c r="C116" s="39">
        <v>5.2359999999999998</v>
      </c>
      <c r="D116" s="39">
        <v>5.1260000000000003</v>
      </c>
    </row>
    <row r="117" spans="1:9" x14ac:dyDescent="0.25">
      <c r="A117" s="43">
        <v>40634</v>
      </c>
      <c r="B117" s="39">
        <v>5.1150000000000002</v>
      </c>
      <c r="C117" s="39">
        <v>5.335</v>
      </c>
      <c r="D117" s="39">
        <v>5.2249999999999996</v>
      </c>
    </row>
    <row r="118" spans="1:9" x14ac:dyDescent="0.25">
      <c r="A118" s="43">
        <v>40664</v>
      </c>
      <c r="B118" s="39">
        <v>5.319</v>
      </c>
      <c r="C118" s="39">
        <v>5.5389999999999997</v>
      </c>
      <c r="D118" s="39">
        <v>5.4290000000000003</v>
      </c>
    </row>
    <row r="119" spans="1:9" x14ac:dyDescent="0.25">
      <c r="A119" s="43">
        <v>40695</v>
      </c>
      <c r="B119" s="39">
        <v>5.5119999999999996</v>
      </c>
      <c r="C119" s="39">
        <v>5.7320000000000002</v>
      </c>
      <c r="D119" s="39">
        <v>5.6219999999999999</v>
      </c>
    </row>
    <row r="120" spans="1:9" x14ac:dyDescent="0.25">
      <c r="A120" s="43">
        <v>40725</v>
      </c>
      <c r="B120" s="39">
        <v>5.5119999999999996</v>
      </c>
      <c r="C120" s="39">
        <v>5.7320000000000002</v>
      </c>
      <c r="D120" s="39">
        <v>5.6219999999999999</v>
      </c>
    </row>
    <row r="121" spans="1:9" x14ac:dyDescent="0.25">
      <c r="A121" s="43">
        <v>40756</v>
      </c>
      <c r="B121" s="39">
        <v>5.5119999999999996</v>
      </c>
      <c r="C121" s="39">
        <v>5.7320000000000002</v>
      </c>
      <c r="D121" s="39">
        <v>5.6219999999999999</v>
      </c>
    </row>
    <row r="122" spans="1:9" x14ac:dyDescent="0.25">
      <c r="A122" s="43">
        <v>40787</v>
      </c>
      <c r="B122" s="39">
        <v>5.49</v>
      </c>
      <c r="C122" s="39">
        <v>5.71</v>
      </c>
      <c r="D122" s="39">
        <v>5.6</v>
      </c>
    </row>
    <row r="123" spans="1:9" x14ac:dyDescent="0.25">
      <c r="A123" s="43">
        <v>40817</v>
      </c>
      <c r="B123" s="39">
        <v>5.016</v>
      </c>
      <c r="C123" s="39">
        <v>5.2359999999999998</v>
      </c>
      <c r="D123" s="39">
        <v>5.1260000000000003</v>
      </c>
    </row>
    <row r="124" spans="1:9" x14ac:dyDescent="0.25">
      <c r="A124" s="43">
        <v>40848</v>
      </c>
      <c r="B124" s="39">
        <v>4.6660000000000004</v>
      </c>
      <c r="C124" s="39">
        <v>4.8869999999999996</v>
      </c>
      <c r="D124" s="39">
        <v>4.7770000000000001</v>
      </c>
    </row>
    <row r="125" spans="1:9" x14ac:dyDescent="0.25">
      <c r="A125" s="43">
        <v>40878</v>
      </c>
      <c r="B125" s="39">
        <v>4.492</v>
      </c>
      <c r="C125" s="39">
        <v>4.7119999999999997</v>
      </c>
      <c r="D125" s="39">
        <v>4.6020000000000003</v>
      </c>
    </row>
    <row r="126" spans="1:9" x14ac:dyDescent="0.25">
      <c r="A126" s="43">
        <v>40909</v>
      </c>
      <c r="B126" s="39">
        <v>4.327</v>
      </c>
      <c r="C126" s="39">
        <v>4.5469999999999997</v>
      </c>
      <c r="D126" s="39">
        <v>4.4370000000000003</v>
      </c>
      <c r="F126" s="12"/>
      <c r="G126" s="10"/>
      <c r="H126" s="10"/>
      <c r="I126" s="10"/>
    </row>
    <row r="127" spans="1:9" x14ac:dyDescent="0.25">
      <c r="A127" s="43">
        <v>40940</v>
      </c>
      <c r="B127" s="39">
        <v>4.3819999999999997</v>
      </c>
      <c r="C127" s="39">
        <v>4.6020000000000003</v>
      </c>
      <c r="D127" s="39">
        <v>4.492</v>
      </c>
      <c r="F127" s="10"/>
      <c r="G127" s="10"/>
      <c r="H127" s="10"/>
      <c r="I127" s="10"/>
    </row>
    <row r="128" spans="1:9" x14ac:dyDescent="0.25">
      <c r="A128" s="43">
        <v>40969</v>
      </c>
      <c r="B128" s="39">
        <v>4.4089999999999998</v>
      </c>
      <c r="C128" s="39">
        <v>4.63</v>
      </c>
      <c r="D128" s="39">
        <v>4.5199999999999996</v>
      </c>
      <c r="F128" s="12"/>
      <c r="G128" s="10"/>
      <c r="H128" s="10"/>
      <c r="I128" s="10"/>
    </row>
    <row r="129" spans="1:9" x14ac:dyDescent="0.25">
      <c r="A129" s="43">
        <v>41000</v>
      </c>
      <c r="B129" s="39">
        <v>4.2990000000000004</v>
      </c>
      <c r="C129" s="39">
        <v>4.5194999999999999</v>
      </c>
      <c r="D129" s="39">
        <v>4.4092000000000002</v>
      </c>
      <c r="F129" s="10"/>
      <c r="G129" s="10"/>
      <c r="H129" s="10"/>
      <c r="I129" s="10"/>
    </row>
    <row r="130" spans="1:9" x14ac:dyDescent="0.25">
      <c r="A130" s="43">
        <v>41030</v>
      </c>
      <c r="B130" s="39">
        <v>4.3817000000000004</v>
      </c>
      <c r="C130" s="39">
        <v>4.6021000000000001</v>
      </c>
      <c r="D130" s="39">
        <v>4.4919000000000002</v>
      </c>
      <c r="F130" s="10"/>
      <c r="G130" s="10"/>
      <c r="H130" s="10"/>
      <c r="I130" s="10"/>
    </row>
    <row r="131" spans="1:9" x14ac:dyDescent="0.25">
      <c r="A131" s="43">
        <v>41061</v>
      </c>
      <c r="B131" s="39">
        <v>4.0785</v>
      </c>
      <c r="C131" s="39">
        <v>4.4092000000000002</v>
      </c>
      <c r="D131" s="39">
        <v>4.2439</v>
      </c>
      <c r="F131" s="12"/>
      <c r="G131" s="10"/>
      <c r="H131" s="10"/>
      <c r="I131" s="10"/>
    </row>
    <row r="132" spans="1:9" x14ac:dyDescent="0.25">
      <c r="A132" s="43">
        <v>41091</v>
      </c>
      <c r="B132" s="39">
        <v>3.7753999999999999</v>
      </c>
      <c r="C132" s="39">
        <v>4.1060999999999996</v>
      </c>
      <c r="D132" s="39">
        <v>3.9407999999999999</v>
      </c>
      <c r="F132" s="12"/>
      <c r="G132" s="10"/>
      <c r="H132" s="10"/>
      <c r="I132" s="10"/>
    </row>
    <row r="133" spans="1:9" x14ac:dyDescent="0.25">
      <c r="A133" s="43">
        <v>41122</v>
      </c>
      <c r="B133" s="39">
        <v>3.2408000000000001</v>
      </c>
      <c r="C133" s="39">
        <v>3.5053000000000001</v>
      </c>
      <c r="D133" s="39">
        <v>3.3731</v>
      </c>
      <c r="F133" s="11"/>
    </row>
    <row r="134" spans="1:9" x14ac:dyDescent="0.25">
      <c r="A134" s="43">
        <v>41153</v>
      </c>
      <c r="B134" s="39">
        <v>3.1966999999999999</v>
      </c>
      <c r="C134" s="39">
        <v>3.4171999999999998</v>
      </c>
      <c r="D134" s="39">
        <v>3.3069000000000002</v>
      </c>
    </row>
    <row r="135" spans="1:9" x14ac:dyDescent="0.25">
      <c r="A135" s="43">
        <v>41183</v>
      </c>
      <c r="B135" s="39">
        <v>3.0865</v>
      </c>
      <c r="C135" s="39">
        <v>3.3069000000000002</v>
      </c>
      <c r="D135" s="39">
        <v>3.1966999999999999</v>
      </c>
      <c r="F135" s="11"/>
    </row>
    <row r="136" spans="1:9" x14ac:dyDescent="0.25">
      <c r="A136" s="43">
        <v>41214</v>
      </c>
      <c r="B136" s="39">
        <v>2.9762</v>
      </c>
      <c r="C136" s="39">
        <v>3.1966999999999999</v>
      </c>
      <c r="D136" s="39">
        <v>3.0865</v>
      </c>
      <c r="F136" s="11"/>
    </row>
    <row r="137" spans="1:9" x14ac:dyDescent="0.25">
      <c r="A137" s="43">
        <v>41244</v>
      </c>
      <c r="B137" s="39">
        <v>2.9762</v>
      </c>
      <c r="C137" s="39">
        <v>3.1966999999999999</v>
      </c>
      <c r="D137" s="39">
        <v>3.0865</v>
      </c>
    </row>
    <row r="138" spans="1:9" x14ac:dyDescent="0.25">
      <c r="A138" s="43">
        <v>41275</v>
      </c>
      <c r="B138" s="39">
        <v>2.9762</v>
      </c>
      <c r="C138" s="39">
        <v>3.1966999999999999</v>
      </c>
      <c r="D138" s="39">
        <v>3.0865</v>
      </c>
      <c r="F138" s="11"/>
    </row>
    <row r="139" spans="1:9" x14ac:dyDescent="0.25">
      <c r="A139" s="43">
        <v>41306</v>
      </c>
      <c r="B139" s="39">
        <v>2.9762</v>
      </c>
      <c r="C139" s="39">
        <v>3.1966999999999999</v>
      </c>
      <c r="D139" s="39">
        <v>3.0865</v>
      </c>
      <c r="F139" s="11"/>
    </row>
    <row r="140" spans="1:9" x14ac:dyDescent="0.25">
      <c r="A140" s="43">
        <v>41334</v>
      </c>
      <c r="B140" s="39">
        <v>2.8439999999999999</v>
      </c>
      <c r="C140" s="39">
        <v>3.0865</v>
      </c>
      <c r="D140" s="39">
        <v>2.9651999999999998</v>
      </c>
    </row>
    <row r="141" spans="1:9" x14ac:dyDescent="0.25">
      <c r="A141" s="43">
        <v>41365</v>
      </c>
      <c r="B141" s="48">
        <v>2.7006595</v>
      </c>
      <c r="C141" s="48">
        <v>2.9486792500000001</v>
      </c>
      <c r="D141" s="48">
        <v>2.824669375</v>
      </c>
    </row>
    <row r="142" spans="1:9" x14ac:dyDescent="0.25">
      <c r="A142" s="43">
        <v>41395</v>
      </c>
      <c r="B142" s="48">
        <v>2.5353129999999999</v>
      </c>
      <c r="C142" s="48">
        <v>2.7557749999999999</v>
      </c>
      <c r="D142" s="48">
        <v>2.6455440000000001</v>
      </c>
    </row>
    <row r="143" spans="1:9" x14ac:dyDescent="0.25">
      <c r="A143" s="43">
        <v>41426</v>
      </c>
      <c r="B143" s="48">
        <v>2.4801975000000001</v>
      </c>
      <c r="C143" s="48">
        <v>2.7006595</v>
      </c>
      <c r="D143" s="48">
        <v>2.5904284999999998</v>
      </c>
    </row>
    <row r="144" spans="1:9" x14ac:dyDescent="0.25">
      <c r="A144" s="43">
        <v>41456</v>
      </c>
      <c r="B144" s="48">
        <v>2.4251</v>
      </c>
      <c r="C144" s="48">
        <v>2.6455000000000002</v>
      </c>
      <c r="D144" s="48">
        <v>2.5352999999999999</v>
      </c>
    </row>
    <row r="145" spans="1:4" x14ac:dyDescent="0.25">
      <c r="A145" s="43">
        <v>41487</v>
      </c>
      <c r="B145" s="48">
        <v>2.4691999999999998</v>
      </c>
      <c r="C145" s="48">
        <v>2.6896</v>
      </c>
      <c r="D145" s="48">
        <v>2.5794000000000001</v>
      </c>
    </row>
    <row r="146" spans="1:4" x14ac:dyDescent="0.25">
      <c r="A146" s="43">
        <v>41518</v>
      </c>
      <c r="B146" s="48">
        <v>2.5352999999999999</v>
      </c>
      <c r="C146" s="48">
        <v>2.7557999999999998</v>
      </c>
      <c r="D146" s="48">
        <v>2.6455000000000002</v>
      </c>
    </row>
    <row r="147" spans="1:4" x14ac:dyDescent="0.25">
      <c r="A147" s="43">
        <v>41548</v>
      </c>
      <c r="B147" s="48">
        <v>2.5352999999999999</v>
      </c>
      <c r="C147" s="48">
        <v>2.7006999999999999</v>
      </c>
      <c r="D147" s="48">
        <v>2.6179999999999999</v>
      </c>
    </row>
    <row r="148" spans="1:4" x14ac:dyDescent="0.25">
      <c r="A148" s="43">
        <v>41579</v>
      </c>
      <c r="B148" s="48">
        <v>2.4691999999999998</v>
      </c>
      <c r="C148" s="48">
        <v>2.6455000000000002</v>
      </c>
      <c r="D148" s="48">
        <v>2.5573999999999999</v>
      </c>
    </row>
    <row r="149" spans="1:4" x14ac:dyDescent="0.25">
      <c r="A149" s="43">
        <v>41609</v>
      </c>
      <c r="B149" s="48">
        <v>2.5352999999999999</v>
      </c>
      <c r="C149" s="48">
        <v>2.6465000000000001</v>
      </c>
      <c r="D149" s="48">
        <v>2.5903999999999998</v>
      </c>
    </row>
    <row r="150" spans="1:4" x14ac:dyDescent="0.25">
      <c r="A150" s="43">
        <v>41640</v>
      </c>
      <c r="B150" s="48">
        <v>2.6676000000000002</v>
      </c>
      <c r="C150" s="48">
        <v>2.8660000000000001</v>
      </c>
      <c r="D150" s="48">
        <v>2.7667999999999999</v>
      </c>
    </row>
    <row r="151" spans="1:4" x14ac:dyDescent="0.25">
      <c r="A151" s="43">
        <v>41671</v>
      </c>
      <c r="B151" s="48">
        <v>2.9762</v>
      </c>
      <c r="C151" s="48">
        <v>3.2517999999999998</v>
      </c>
      <c r="D151" s="48">
        <v>3.1139999999999999</v>
      </c>
    </row>
    <row r="152" spans="1:4" x14ac:dyDescent="0.25">
      <c r="A152" s="43">
        <v>41699</v>
      </c>
      <c r="B152" s="48">
        <v>2.9762</v>
      </c>
      <c r="C152" s="48">
        <v>3.3344999999999998</v>
      </c>
      <c r="D152" s="48">
        <v>3.1554000000000002</v>
      </c>
    </row>
    <row r="153" spans="1:4" x14ac:dyDescent="0.25">
      <c r="A153" s="43">
        <v>41730</v>
      </c>
      <c r="B153" s="48">
        <v>3.0589</v>
      </c>
      <c r="C153" s="48">
        <v>3.4171999999999998</v>
      </c>
      <c r="D153" s="48">
        <v>3.238</v>
      </c>
    </row>
    <row r="154" spans="1:4" x14ac:dyDescent="0.25">
      <c r="A154" s="43">
        <v>41760</v>
      </c>
      <c r="B154" s="48">
        <v>3.4832999999999998</v>
      </c>
      <c r="C154" s="48">
        <v>3.7698999999999998</v>
      </c>
      <c r="D154" s="48">
        <v>3.6265999999999998</v>
      </c>
    </row>
    <row r="155" spans="1:4" x14ac:dyDescent="0.25">
      <c r="A155" s="43">
        <v>41791</v>
      </c>
      <c r="B155" s="48">
        <v>3.6926999999999999</v>
      </c>
      <c r="C155" s="48">
        <v>3.8856000000000002</v>
      </c>
      <c r="D155" s="48">
        <v>3.7892000000000001</v>
      </c>
    </row>
    <row r="156" spans="1:4" x14ac:dyDescent="0.25">
      <c r="A156" s="43">
        <v>41821</v>
      </c>
      <c r="B156" s="48">
        <v>3.7478539999999998</v>
      </c>
      <c r="C156" s="48">
        <v>3.9683160000000002</v>
      </c>
      <c r="D156" s="48">
        <v>3.858085</v>
      </c>
    </row>
    <row r="157" spans="1:4" x14ac:dyDescent="0.25">
      <c r="A157" s="43">
        <v>41852</v>
      </c>
      <c r="B157" s="48">
        <v>3.7478539999999998</v>
      </c>
      <c r="C157" s="48">
        <v>3.9683160000000002</v>
      </c>
      <c r="D157" s="48">
        <v>3.858085</v>
      </c>
    </row>
    <row r="158" spans="1:4" x14ac:dyDescent="0.25">
      <c r="A158" s="43">
        <v>41883</v>
      </c>
      <c r="B158" s="48">
        <v>3.77541175</v>
      </c>
      <c r="C158" s="48">
        <v>3.9683160000000002</v>
      </c>
      <c r="D158" s="48">
        <v>3.8718638749999998</v>
      </c>
    </row>
    <row r="159" spans="1:4" x14ac:dyDescent="0.25">
      <c r="A159" s="43">
        <v>41913</v>
      </c>
      <c r="B159" s="48">
        <v>3.858085</v>
      </c>
      <c r="C159" s="48">
        <v>3.9683160000000002</v>
      </c>
      <c r="D159" s="48">
        <v>3.9132004999999999</v>
      </c>
    </row>
    <row r="160" spans="1:4" x14ac:dyDescent="0.25">
      <c r="A160" s="43">
        <v>41944</v>
      </c>
      <c r="B160" s="48">
        <v>3.9683160000000002</v>
      </c>
      <c r="C160" s="48">
        <v>4.0785470000000004</v>
      </c>
      <c r="D160" s="48">
        <v>4.0234315</v>
      </c>
    </row>
    <row r="161" spans="1:4" x14ac:dyDescent="0.25">
      <c r="A161" s="43">
        <v>41974</v>
      </c>
      <c r="B161" s="48">
        <v>3.9683160000000002</v>
      </c>
      <c r="C161" s="48">
        <v>4.1887780000000001</v>
      </c>
      <c r="D161" s="48">
        <v>4.0785470000000004</v>
      </c>
    </row>
    <row r="162" spans="1:4" x14ac:dyDescent="0.25">
      <c r="A162" s="43">
        <v>42005</v>
      </c>
      <c r="B162" s="48">
        <v>3.9683160000000002</v>
      </c>
      <c r="C162" s="48">
        <v>4.1887780000000001</v>
      </c>
      <c r="D162" s="48">
        <v>4.0785</v>
      </c>
    </row>
    <row r="163" spans="1:4" x14ac:dyDescent="0.25">
      <c r="A163" s="43">
        <v>42036</v>
      </c>
      <c r="B163" s="48">
        <v>4.0510000000000002</v>
      </c>
      <c r="C163" s="48">
        <v>4.2439</v>
      </c>
      <c r="D163" s="48">
        <v>4.1474000000000002</v>
      </c>
    </row>
    <row r="164" spans="1:4" x14ac:dyDescent="0.25">
      <c r="A164" s="43">
        <v>42064</v>
      </c>
      <c r="B164" s="48">
        <v>4.1887999999999996</v>
      </c>
      <c r="C164" s="48">
        <v>4.3540999999999999</v>
      </c>
      <c r="D164" s="48">
        <v>4.2714999999999996</v>
      </c>
    </row>
    <row r="165" spans="1:4" x14ac:dyDescent="0.25">
      <c r="A165" s="43">
        <v>42095</v>
      </c>
      <c r="B165" s="48">
        <v>4.1887999999999996</v>
      </c>
      <c r="C165" s="48">
        <v>4.4092000000000002</v>
      </c>
      <c r="D165" s="48">
        <v>4.2990000000000004</v>
      </c>
    </row>
    <row r="166" spans="1:4" x14ac:dyDescent="0.25">
      <c r="A166" s="43">
        <v>42125</v>
      </c>
      <c r="B166" s="48">
        <v>4.1879999999999997</v>
      </c>
      <c r="C166" s="48">
        <v>4.4092000000000002</v>
      </c>
      <c r="D166" s="48">
        <v>4.2990000000000004</v>
      </c>
    </row>
    <row r="167" spans="1:4" x14ac:dyDescent="0.25">
      <c r="A167" s="43">
        <v>42156</v>
      </c>
      <c r="B167" s="48">
        <v>4.4092000000000002</v>
      </c>
      <c r="C167" s="48">
        <v>4.6573000000000002</v>
      </c>
      <c r="D167" s="48">
        <v>4.5331999999999999</v>
      </c>
    </row>
    <row r="168" spans="1:4" x14ac:dyDescent="0.25">
      <c r="A168" s="43">
        <v>42186</v>
      </c>
      <c r="B168" s="48">
        <v>4.6077000000000004</v>
      </c>
      <c r="C168" s="48">
        <v>4.8281000000000001</v>
      </c>
      <c r="D168" s="48">
        <v>4.7179000000000002</v>
      </c>
    </row>
    <row r="169" spans="1:4" x14ac:dyDescent="0.25">
      <c r="A169" s="43">
        <v>42217</v>
      </c>
      <c r="B169" s="48">
        <v>4.6296999999999997</v>
      </c>
      <c r="C169" s="48">
        <v>4.8502000000000001</v>
      </c>
      <c r="D169" s="48">
        <v>4.7398999999999996</v>
      </c>
    </row>
    <row r="170" spans="1:4" x14ac:dyDescent="0.25">
      <c r="A170" s="43">
        <v>42248</v>
      </c>
      <c r="B170" s="48">
        <v>4.6848000000000001</v>
      </c>
      <c r="C170" s="48">
        <v>4.9053000000000004</v>
      </c>
      <c r="D170" s="48">
        <v>4.7949999999999999</v>
      </c>
    </row>
    <row r="171" spans="1:4" x14ac:dyDescent="0.25">
      <c r="A171" s="43">
        <v>42278</v>
      </c>
      <c r="B171" s="48">
        <v>4.6296999999999997</v>
      </c>
      <c r="C171" s="48">
        <v>4.8502000000000001</v>
      </c>
      <c r="D171" s="48">
        <v>4.7398999999999996</v>
      </c>
    </row>
    <row r="172" spans="1:4" x14ac:dyDescent="0.25">
      <c r="A172" s="43">
        <v>42309</v>
      </c>
      <c r="B172" s="48">
        <v>4.4092000000000002</v>
      </c>
      <c r="C172" s="48">
        <v>4.6296999999999997</v>
      </c>
      <c r="D172" s="48">
        <v>4.5194999999999999</v>
      </c>
    </row>
    <row r="173" spans="1:4" ht="15.75" thickBot="1" x14ac:dyDescent="0.3">
      <c r="A173" s="43">
        <v>42339</v>
      </c>
      <c r="B173" s="48">
        <v>4.2107999999999999</v>
      </c>
      <c r="C173" s="48">
        <v>4.4313000000000002</v>
      </c>
      <c r="D173" s="48">
        <v>4.3211000000000004</v>
      </c>
    </row>
    <row r="174" spans="1:4" x14ac:dyDescent="0.25">
      <c r="A174" s="60">
        <v>42370</v>
      </c>
      <c r="B174" s="91">
        <v>3.6375999999999999</v>
      </c>
      <c r="C174" s="91">
        <v>3.8580999999999999</v>
      </c>
      <c r="D174" s="92">
        <v>3.7479</v>
      </c>
    </row>
    <row r="175" spans="1:4" x14ac:dyDescent="0.25">
      <c r="A175" s="63">
        <v>42401</v>
      </c>
      <c r="B175" s="48">
        <v>3.4723000000000002</v>
      </c>
      <c r="C175" s="48">
        <v>3.7479</v>
      </c>
      <c r="D175" s="93">
        <v>3.6101000000000001</v>
      </c>
    </row>
    <row r="176" spans="1:4" x14ac:dyDescent="0.25">
      <c r="A176" s="63">
        <v>42430</v>
      </c>
      <c r="B176" s="48">
        <v>3.1305999999999998</v>
      </c>
      <c r="C176" s="48">
        <v>3.3950999999999998</v>
      </c>
      <c r="D176" s="93">
        <v>3.2627999999999999</v>
      </c>
    </row>
    <row r="177" spans="1:4" x14ac:dyDescent="0.25">
      <c r="A177" s="63">
        <v>42461</v>
      </c>
      <c r="B177" s="48">
        <v>2.4251</v>
      </c>
      <c r="C177" s="48">
        <v>2.8384</v>
      </c>
      <c r="D177" s="93">
        <v>2.6318000000000001</v>
      </c>
    </row>
    <row r="178" spans="1:4" x14ac:dyDescent="0.25">
      <c r="A178" s="63">
        <v>42491</v>
      </c>
      <c r="B178" s="48">
        <v>1.9842</v>
      </c>
      <c r="C178" s="48">
        <v>2.4251</v>
      </c>
      <c r="D178" s="93">
        <v>2.2046000000000001</v>
      </c>
    </row>
    <row r="179" spans="1:4" x14ac:dyDescent="0.25">
      <c r="A179" s="63">
        <v>42522</v>
      </c>
      <c r="B179" s="48">
        <v>1.9842</v>
      </c>
      <c r="C179" s="48">
        <v>2.2046000000000001</v>
      </c>
      <c r="D179" s="93">
        <v>2.0943999999999998</v>
      </c>
    </row>
    <row r="180" spans="1:4" x14ac:dyDescent="0.25">
      <c r="A180" s="63">
        <v>42552</v>
      </c>
      <c r="B180" s="48">
        <v>1.8464</v>
      </c>
      <c r="C180" s="48">
        <v>2.0668000000000002</v>
      </c>
      <c r="D180" s="93">
        <v>1.9565999999999999</v>
      </c>
    </row>
    <row r="181" spans="1:4" x14ac:dyDescent="0.25">
      <c r="A181" s="63">
        <v>42583</v>
      </c>
      <c r="B181" s="48">
        <v>1.6535</v>
      </c>
      <c r="C181" s="48">
        <v>1.8738999999999999</v>
      </c>
      <c r="D181" s="93">
        <v>1.7637</v>
      </c>
    </row>
    <row r="182" spans="1:4" x14ac:dyDescent="0.25">
      <c r="A182" s="63">
        <v>42614</v>
      </c>
      <c r="B182" s="48">
        <v>1.4330000000000001</v>
      </c>
      <c r="C182" s="48">
        <v>1.6535</v>
      </c>
      <c r="D182" s="93">
        <v>1.5431999999999999</v>
      </c>
    </row>
    <row r="183" spans="1:4" x14ac:dyDescent="0.25">
      <c r="A183" s="63">
        <v>42644</v>
      </c>
      <c r="B183" s="48">
        <v>1.2951999999999999</v>
      </c>
      <c r="C183" s="48">
        <v>1.5157</v>
      </c>
      <c r="D183" s="93">
        <v>1.4054</v>
      </c>
    </row>
    <row r="184" spans="1:4" x14ac:dyDescent="0.25">
      <c r="A184" s="63">
        <v>42675</v>
      </c>
      <c r="B184" s="48">
        <v>1.0748</v>
      </c>
      <c r="C184" s="48">
        <v>1.2951999999999999</v>
      </c>
      <c r="D184" s="93">
        <v>1.1850000000000001</v>
      </c>
    </row>
    <row r="185" spans="1:4" ht="15.75" thickBot="1" x14ac:dyDescent="0.3">
      <c r="A185" s="66">
        <v>42705</v>
      </c>
      <c r="B185" s="94">
        <v>1.1244000000000001</v>
      </c>
      <c r="C185" s="94">
        <v>1.3448</v>
      </c>
      <c r="D185" s="95">
        <v>1.2345999999999999</v>
      </c>
    </row>
    <row r="186" spans="1:4" x14ac:dyDescent="0.25">
      <c r="A186" s="60">
        <v>42736</v>
      </c>
      <c r="B186" s="78">
        <v>1.5431999999999999</v>
      </c>
      <c r="C186" s="78">
        <v>1.7637</v>
      </c>
      <c r="D186" s="79">
        <v>1.6535</v>
      </c>
    </row>
    <row r="187" spans="1:4" x14ac:dyDescent="0.25">
      <c r="A187" s="63">
        <v>42767</v>
      </c>
      <c r="B187" s="74">
        <v>1.7361</v>
      </c>
      <c r="C187" s="74">
        <v>1.9565999999999999</v>
      </c>
      <c r="D187" s="75">
        <v>1.8464</v>
      </c>
    </row>
    <row r="188" spans="1:4" x14ac:dyDescent="0.25">
      <c r="A188" s="63">
        <v>42795</v>
      </c>
      <c r="B188" s="74">
        <v>2.0062000000000002</v>
      </c>
      <c r="C188" s="74">
        <v>2.2267000000000001</v>
      </c>
      <c r="D188" s="75">
        <v>2.1164000000000001</v>
      </c>
    </row>
    <row r="189" spans="1:4" x14ac:dyDescent="0.25">
      <c r="A189" s="63">
        <v>42826</v>
      </c>
      <c r="B189" s="74">
        <v>2.0943999999999998</v>
      </c>
      <c r="C189" s="74">
        <v>2.3424</v>
      </c>
      <c r="D189" s="75">
        <v>2.2183999999999999</v>
      </c>
    </row>
    <row r="190" spans="1:4" x14ac:dyDescent="0.25">
      <c r="A190" s="63">
        <v>42856</v>
      </c>
      <c r="B190" s="48">
        <v>2.0668000000000002</v>
      </c>
      <c r="C190" s="48">
        <v>2.2873000000000001</v>
      </c>
      <c r="D190" s="93">
        <v>2.1770999999999998</v>
      </c>
    </row>
    <row r="191" spans="1:4" x14ac:dyDescent="0.25">
      <c r="A191" s="63">
        <v>42887</v>
      </c>
      <c r="B191" s="48">
        <v>2.2267000000000001</v>
      </c>
      <c r="C191" s="48">
        <v>2.3369</v>
      </c>
      <c r="D191" s="93">
        <v>2.2818000000000001</v>
      </c>
    </row>
    <row r="192" spans="1:4" x14ac:dyDescent="0.25">
      <c r="A192" s="63">
        <v>42917</v>
      </c>
      <c r="B192" s="48">
        <v>2.37</v>
      </c>
      <c r="C192" s="48">
        <v>2.5352999999999999</v>
      </c>
      <c r="D192" s="93">
        <v>2.4525999999999999</v>
      </c>
    </row>
    <row r="193" spans="1:4" x14ac:dyDescent="0.25">
      <c r="A193" s="63">
        <v>42948</v>
      </c>
      <c r="B193" s="48">
        <v>2.4163000000000001</v>
      </c>
      <c r="C193" s="48">
        <v>2.6366999999999998</v>
      </c>
      <c r="D193" s="93">
        <v>2.5265</v>
      </c>
    </row>
    <row r="194" spans="1:4" x14ac:dyDescent="0.25">
      <c r="A194" s="63">
        <v>42979</v>
      </c>
      <c r="B194" s="74">
        <v>2.5352999999999999</v>
      </c>
      <c r="C194" s="74">
        <v>2.7557999999999998</v>
      </c>
      <c r="D194" s="75">
        <v>2.6455000000000002</v>
      </c>
    </row>
    <row r="195" spans="1:4" x14ac:dyDescent="0.25">
      <c r="A195" s="63">
        <v>43009</v>
      </c>
      <c r="B195" s="74">
        <v>2.5352999999999999</v>
      </c>
      <c r="C195" s="74">
        <v>2.7557999999999998</v>
      </c>
      <c r="D195" s="75">
        <v>2.6455000000000002</v>
      </c>
    </row>
    <row r="196" spans="1:4" x14ac:dyDescent="0.25">
      <c r="A196" s="63">
        <v>43040</v>
      </c>
      <c r="B196" s="74">
        <v>2.5352999999999999</v>
      </c>
      <c r="C196" s="74">
        <v>2.7557999999999998</v>
      </c>
      <c r="D196" s="75">
        <v>2.6455000000000002</v>
      </c>
    </row>
    <row r="197" spans="1:4" ht="15.75" thickBot="1" x14ac:dyDescent="0.3">
      <c r="A197" s="63">
        <v>43070</v>
      </c>
      <c r="B197" s="74">
        <v>2.6455000000000002</v>
      </c>
      <c r="C197" s="74">
        <v>2.8660000000000001</v>
      </c>
      <c r="D197" s="75">
        <v>2.7557999999999998</v>
      </c>
    </row>
    <row r="198" spans="1:4" x14ac:dyDescent="0.25">
      <c r="A198" s="60">
        <v>43101</v>
      </c>
      <c r="B198" s="78">
        <v>2.6455000000000002</v>
      </c>
      <c r="C198" s="78">
        <v>2.8660000000000001</v>
      </c>
      <c r="D198" s="79">
        <v>2.7557999999999998</v>
      </c>
    </row>
    <row r="199" spans="1:4" x14ac:dyDescent="0.25">
      <c r="A199" s="63">
        <v>43132</v>
      </c>
      <c r="B199" s="74">
        <v>2.6455000000000002</v>
      </c>
      <c r="C199" s="74">
        <v>2.8660000000000001</v>
      </c>
      <c r="D199" s="75">
        <v>2.7557999999999998</v>
      </c>
    </row>
    <row r="200" spans="1:4" x14ac:dyDescent="0.25">
      <c r="A200" s="63">
        <v>43160</v>
      </c>
      <c r="B200" s="74">
        <v>2.6543999999999999</v>
      </c>
      <c r="C200" s="74">
        <v>2.9188999999999998</v>
      </c>
      <c r="D200" s="75">
        <v>2.7866</v>
      </c>
    </row>
    <row r="201" spans="1:4" x14ac:dyDescent="0.25">
      <c r="A201" s="63">
        <v>43191</v>
      </c>
      <c r="B201" s="74">
        <v>2.5352999999999999</v>
      </c>
      <c r="C201" s="74">
        <v>2.8936000000000002</v>
      </c>
      <c r="D201" s="75">
        <v>2.7145000000000001</v>
      </c>
    </row>
    <row r="202" spans="1:4" x14ac:dyDescent="0.25">
      <c r="A202" s="63">
        <v>43221</v>
      </c>
      <c r="B202" s="48">
        <v>2.5001000000000002</v>
      </c>
      <c r="C202" s="48">
        <v>2.8308</v>
      </c>
      <c r="D202" s="93">
        <v>2.6654</v>
      </c>
    </row>
    <row r="203" spans="1:4" x14ac:dyDescent="0.25">
      <c r="A203" s="63">
        <v>43252</v>
      </c>
      <c r="B203" s="48">
        <v>2.3534999999999999</v>
      </c>
      <c r="C203" s="48">
        <v>2.6840999999999999</v>
      </c>
      <c r="D203" s="93">
        <v>2.5188000000000001</v>
      </c>
    </row>
    <row r="204" spans="1:4" x14ac:dyDescent="0.25">
      <c r="A204" s="63">
        <v>43282</v>
      </c>
      <c r="B204" s="48">
        <v>2.1770999999999998</v>
      </c>
      <c r="C204" s="48">
        <v>2.5078</v>
      </c>
      <c r="D204" s="93">
        <v>2.3424</v>
      </c>
    </row>
    <row r="205" spans="1:4" x14ac:dyDescent="0.25">
      <c r="A205" s="63">
        <v>43313</v>
      </c>
      <c r="B205" s="48">
        <v>2.0283000000000002</v>
      </c>
      <c r="C205" s="48">
        <v>2.359</v>
      </c>
      <c r="D205" s="93">
        <v>2.1936</v>
      </c>
    </row>
    <row r="206" spans="1:4" x14ac:dyDescent="0.25">
      <c r="A206" s="63">
        <v>43344</v>
      </c>
      <c r="B206" s="48">
        <v>2.0392999999999999</v>
      </c>
      <c r="C206" s="48">
        <v>2.37</v>
      </c>
      <c r="D206" s="93">
        <v>2.2046000000000001</v>
      </c>
    </row>
    <row r="207" spans="1:4" x14ac:dyDescent="0.25">
      <c r="A207" s="63">
        <v>43374</v>
      </c>
      <c r="B207" s="48">
        <v>2.1770999999999998</v>
      </c>
      <c r="C207" s="48">
        <v>2.5903999999999998</v>
      </c>
      <c r="D207" s="93">
        <v>2.3837999999999999</v>
      </c>
    </row>
    <row r="208" spans="1:4" x14ac:dyDescent="0.25">
      <c r="A208" s="63">
        <v>2.5440972222222222</v>
      </c>
      <c r="B208" s="48">
        <v>2.1208</v>
      </c>
      <c r="C208" s="48">
        <v>2.5440999999999998</v>
      </c>
      <c r="D208" s="93">
        <v>2.3224999999999998</v>
      </c>
    </row>
    <row r="209" spans="1:4" ht="15.75" thickBot="1" x14ac:dyDescent="0.3">
      <c r="A209" s="66">
        <v>43435</v>
      </c>
      <c r="B209" s="94">
        <v>2.0171999999999999</v>
      </c>
      <c r="C209" s="94">
        <v>2.4802</v>
      </c>
      <c r="D209" s="95">
        <v>2.2486999999999999</v>
      </c>
    </row>
    <row r="210" spans="1:4" x14ac:dyDescent="0.25">
      <c r="A210" s="63">
        <v>43466</v>
      </c>
      <c r="B210" s="48">
        <v>2.0194000000000001</v>
      </c>
      <c r="C210" s="48">
        <v>2.6234999999999999</v>
      </c>
      <c r="D210" s="93">
        <v>2.3214999999999999</v>
      </c>
    </row>
    <row r="211" spans="1:4" x14ac:dyDescent="0.25">
      <c r="A211" s="63">
        <v>43497</v>
      </c>
      <c r="B211" s="48">
        <v>1.9565999999999999</v>
      </c>
      <c r="C211" s="48">
        <v>2.5352999999999999</v>
      </c>
      <c r="D211" s="93">
        <v>2.246</v>
      </c>
    </row>
    <row r="212" spans="1:4" x14ac:dyDescent="0.25">
      <c r="A212" s="63">
        <v>43525</v>
      </c>
      <c r="B212" s="48">
        <v>1.8794</v>
      </c>
      <c r="C212" s="48">
        <v>2.5023</v>
      </c>
      <c r="D212" s="93">
        <v>2.1909000000000001</v>
      </c>
    </row>
    <row r="213" spans="1:4" x14ac:dyDescent="0.25">
      <c r="A213" s="63">
        <v>43556</v>
      </c>
      <c r="B213" s="48"/>
      <c r="C213" s="48"/>
      <c r="D213" s="93"/>
    </row>
    <row r="214" spans="1:4" x14ac:dyDescent="0.25">
      <c r="A214" s="63">
        <v>43586</v>
      </c>
      <c r="B214" s="48"/>
      <c r="C214" s="48"/>
      <c r="D214" s="93"/>
    </row>
    <row r="215" spans="1:4" x14ac:dyDescent="0.25">
      <c r="A215" s="63">
        <v>43617</v>
      </c>
      <c r="B215" s="48"/>
      <c r="C215" s="48"/>
      <c r="D215" s="93"/>
    </row>
    <row r="216" spans="1:4" x14ac:dyDescent="0.25">
      <c r="A216" s="63">
        <v>43647</v>
      </c>
      <c r="B216" s="48"/>
      <c r="C216" s="48"/>
      <c r="D216" s="93"/>
    </row>
    <row r="217" spans="1:4" x14ac:dyDescent="0.25">
      <c r="A217" s="63">
        <v>43678</v>
      </c>
      <c r="B217" s="48"/>
      <c r="C217" s="48"/>
      <c r="D217" s="93"/>
    </row>
    <row r="218" spans="1:4" x14ac:dyDescent="0.25">
      <c r="A218" s="63">
        <v>43709</v>
      </c>
      <c r="B218" s="48"/>
      <c r="C218" s="48"/>
      <c r="D218" s="93"/>
    </row>
    <row r="219" spans="1:4" x14ac:dyDescent="0.25">
      <c r="A219" s="63">
        <v>43739</v>
      </c>
      <c r="B219" s="48"/>
      <c r="C219" s="48"/>
      <c r="D219" s="93"/>
    </row>
    <row r="220" spans="1:4" x14ac:dyDescent="0.25">
      <c r="A220" s="63">
        <v>43770</v>
      </c>
      <c r="B220" s="48"/>
      <c r="C220" s="48"/>
      <c r="D220" s="93"/>
    </row>
    <row r="221" spans="1:4" x14ac:dyDescent="0.25">
      <c r="A221" s="63">
        <v>43800</v>
      </c>
      <c r="B221" s="48"/>
      <c r="C221" s="48"/>
      <c r="D221" s="9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workbookViewId="0">
      <pane ySplit="2" topLeftCell="A131" activePane="bottomLeft" state="frozenSplit"/>
      <selection pane="bottomLeft" activeCell="F147" sqref="F147"/>
    </sheetView>
  </sheetViews>
  <sheetFormatPr baseColWidth="10" defaultRowHeight="15" x14ac:dyDescent="0.25"/>
  <cols>
    <col min="1" max="1" width="11.42578125" style="29"/>
  </cols>
  <sheetData>
    <row r="1" spans="1:5" ht="17.25" x14ac:dyDescent="0.25">
      <c r="A1" s="1" t="s">
        <v>7</v>
      </c>
      <c r="B1" s="2"/>
      <c r="C1" s="2"/>
      <c r="D1" s="2"/>
    </row>
    <row r="2" spans="1:5" x14ac:dyDescent="0.25">
      <c r="A2" s="5" t="s">
        <v>494</v>
      </c>
      <c r="B2" s="2"/>
      <c r="C2" s="2"/>
      <c r="D2" s="2"/>
    </row>
    <row r="3" spans="1:5" x14ac:dyDescent="0.25">
      <c r="A3" s="41"/>
      <c r="B3" s="2"/>
      <c r="C3" s="2"/>
      <c r="D3" s="2"/>
    </row>
    <row r="4" spans="1:5" x14ac:dyDescent="0.25">
      <c r="A4" s="42" t="s">
        <v>2</v>
      </c>
      <c r="B4" s="38" t="s">
        <v>3</v>
      </c>
      <c r="C4" s="38" t="s">
        <v>4</v>
      </c>
      <c r="D4" s="38" t="s">
        <v>5</v>
      </c>
      <c r="E4" s="59" t="s">
        <v>492</v>
      </c>
    </row>
    <row r="5" spans="1:5" x14ac:dyDescent="0.25">
      <c r="A5" s="41" t="s">
        <v>8</v>
      </c>
      <c r="B5" s="39">
        <v>18</v>
      </c>
      <c r="C5" s="39">
        <v>22</v>
      </c>
      <c r="D5" s="39">
        <v>20</v>
      </c>
      <c r="E5" s="57"/>
    </row>
    <row r="6" spans="1:5" x14ac:dyDescent="0.25">
      <c r="A6" s="43">
        <v>39326</v>
      </c>
      <c r="B6" s="39">
        <v>18</v>
      </c>
      <c r="C6" s="39">
        <v>22</v>
      </c>
      <c r="D6" s="39">
        <v>20</v>
      </c>
      <c r="E6" s="57"/>
    </row>
    <row r="7" spans="1:5" x14ac:dyDescent="0.25">
      <c r="A7" s="43">
        <v>39356</v>
      </c>
      <c r="B7" s="39">
        <v>18</v>
      </c>
      <c r="C7" s="39">
        <v>22</v>
      </c>
      <c r="D7" s="39">
        <v>20</v>
      </c>
      <c r="E7" s="57"/>
    </row>
    <row r="8" spans="1:5" x14ac:dyDescent="0.25">
      <c r="A8" s="43">
        <v>39387</v>
      </c>
      <c r="B8" s="39">
        <v>18</v>
      </c>
      <c r="C8" s="39">
        <v>22</v>
      </c>
      <c r="D8" s="39">
        <v>20</v>
      </c>
      <c r="E8" s="57"/>
    </row>
    <row r="9" spans="1:5" x14ac:dyDescent="0.25">
      <c r="A9" s="41" t="s">
        <v>9</v>
      </c>
      <c r="B9" s="39">
        <v>16.5</v>
      </c>
      <c r="C9" s="39">
        <v>20.5</v>
      </c>
      <c r="D9" s="39">
        <v>18.5</v>
      </c>
      <c r="E9" s="57"/>
    </row>
    <row r="10" spans="1:5" x14ac:dyDescent="0.25">
      <c r="A10" s="43">
        <v>39448</v>
      </c>
      <c r="B10" s="39">
        <v>14.75</v>
      </c>
      <c r="C10" s="39">
        <v>18.75</v>
      </c>
      <c r="D10" s="39">
        <v>16.75</v>
      </c>
      <c r="E10" s="57"/>
    </row>
    <row r="11" spans="1:5" x14ac:dyDescent="0.25">
      <c r="A11" s="41" t="s">
        <v>10</v>
      </c>
      <c r="B11" s="39">
        <v>12.2</v>
      </c>
      <c r="C11" s="39">
        <v>15.4</v>
      </c>
      <c r="D11" s="39">
        <v>13.8</v>
      </c>
      <c r="E11" s="57"/>
    </row>
    <row r="12" spans="1:5" x14ac:dyDescent="0.25">
      <c r="A12" s="43">
        <v>39508</v>
      </c>
      <c r="B12" s="39">
        <v>8</v>
      </c>
      <c r="C12" s="39">
        <v>10</v>
      </c>
      <c r="D12" s="39">
        <v>9</v>
      </c>
      <c r="E12" s="57"/>
    </row>
    <row r="13" spans="1:5" x14ac:dyDescent="0.25">
      <c r="A13" s="41" t="s">
        <v>11</v>
      </c>
      <c r="B13" s="39">
        <v>8</v>
      </c>
      <c r="C13" s="39">
        <v>10</v>
      </c>
      <c r="D13" s="39">
        <v>9</v>
      </c>
      <c r="E13" s="57"/>
    </row>
    <row r="14" spans="1:5" x14ac:dyDescent="0.25">
      <c r="A14" s="41" t="s">
        <v>12</v>
      </c>
      <c r="B14" s="39">
        <v>6.8</v>
      </c>
      <c r="C14" s="39">
        <v>8.8000000000000007</v>
      </c>
      <c r="D14" s="39">
        <v>7.8</v>
      </c>
      <c r="E14" s="57"/>
    </row>
    <row r="15" spans="1:5" x14ac:dyDescent="0.25">
      <c r="A15" s="43">
        <v>39600</v>
      </c>
      <c r="B15" s="39">
        <v>6</v>
      </c>
      <c r="C15" s="39">
        <v>8</v>
      </c>
      <c r="D15" s="39">
        <v>7</v>
      </c>
      <c r="E15" s="57"/>
    </row>
    <row r="16" spans="1:5" x14ac:dyDescent="0.25">
      <c r="A16" s="43">
        <v>39630</v>
      </c>
      <c r="B16" s="39">
        <v>6.5</v>
      </c>
      <c r="C16" s="39">
        <v>8.5</v>
      </c>
      <c r="D16" s="39">
        <v>7.5</v>
      </c>
      <c r="E16" s="57"/>
    </row>
    <row r="17" spans="1:5" x14ac:dyDescent="0.25">
      <c r="A17" s="41" t="s">
        <v>13</v>
      </c>
      <c r="B17" s="39">
        <v>8</v>
      </c>
      <c r="C17" s="39">
        <v>10</v>
      </c>
      <c r="D17" s="39">
        <v>9</v>
      </c>
      <c r="E17" s="57"/>
    </row>
    <row r="18" spans="1:5" x14ac:dyDescent="0.25">
      <c r="A18" s="43">
        <v>39692</v>
      </c>
      <c r="B18" s="39">
        <v>8</v>
      </c>
      <c r="C18" s="39">
        <v>10</v>
      </c>
      <c r="D18" s="39">
        <v>9</v>
      </c>
      <c r="E18" s="57"/>
    </row>
    <row r="19" spans="1:5" x14ac:dyDescent="0.25">
      <c r="A19" s="43">
        <v>39722</v>
      </c>
      <c r="B19" s="39">
        <v>8</v>
      </c>
      <c r="C19" s="39">
        <v>9.1999999999999993</v>
      </c>
      <c r="D19" s="39">
        <v>8.6</v>
      </c>
      <c r="E19" s="57"/>
    </row>
    <row r="20" spans="1:5" x14ac:dyDescent="0.25">
      <c r="A20" s="43">
        <v>39753</v>
      </c>
      <c r="B20" s="39">
        <v>8.75</v>
      </c>
      <c r="C20" s="39">
        <v>9.75</v>
      </c>
      <c r="D20" s="39">
        <v>9.25</v>
      </c>
      <c r="E20" s="57"/>
    </row>
    <row r="21" spans="1:5" x14ac:dyDescent="0.25">
      <c r="A21" s="41" t="s">
        <v>14</v>
      </c>
      <c r="B21" s="39">
        <v>9</v>
      </c>
      <c r="C21" s="39">
        <v>10</v>
      </c>
      <c r="D21" s="39">
        <v>9.5</v>
      </c>
      <c r="E21" s="57"/>
    </row>
    <row r="22" spans="1:5" x14ac:dyDescent="0.25">
      <c r="A22" s="43">
        <v>39814</v>
      </c>
      <c r="B22" s="39">
        <v>9</v>
      </c>
      <c r="C22" s="39">
        <v>10</v>
      </c>
      <c r="D22" s="39">
        <v>9.5</v>
      </c>
      <c r="E22" s="57"/>
    </row>
    <row r="23" spans="1:5" x14ac:dyDescent="0.25">
      <c r="A23" s="41" t="s">
        <v>15</v>
      </c>
      <c r="B23" s="39">
        <v>9</v>
      </c>
      <c r="C23" s="39">
        <v>10</v>
      </c>
      <c r="D23" s="39">
        <v>9.5</v>
      </c>
      <c r="E23" s="57"/>
    </row>
    <row r="24" spans="1:5" x14ac:dyDescent="0.25">
      <c r="A24" s="43">
        <v>39873</v>
      </c>
      <c r="B24" s="39">
        <v>8.75</v>
      </c>
      <c r="C24" s="39">
        <v>9.75</v>
      </c>
      <c r="D24" s="39">
        <v>9.25</v>
      </c>
      <c r="E24" s="57"/>
    </row>
    <row r="25" spans="1:5" x14ac:dyDescent="0.25">
      <c r="A25" s="41" t="s">
        <v>16</v>
      </c>
      <c r="B25" s="39">
        <v>7.625</v>
      </c>
      <c r="C25" s="39">
        <v>8.625</v>
      </c>
      <c r="D25" s="39">
        <v>8.125</v>
      </c>
      <c r="E25" s="57"/>
    </row>
    <row r="26" spans="1:5" x14ac:dyDescent="0.25">
      <c r="A26" s="41" t="s">
        <v>17</v>
      </c>
      <c r="B26" s="39">
        <v>7</v>
      </c>
      <c r="C26" s="39">
        <v>8</v>
      </c>
      <c r="D26" s="39">
        <v>7.5</v>
      </c>
      <c r="E26" s="57"/>
    </row>
    <row r="27" spans="1:5" x14ac:dyDescent="0.25">
      <c r="A27" s="43">
        <v>39965</v>
      </c>
      <c r="B27" s="39">
        <v>7</v>
      </c>
      <c r="C27" s="39">
        <v>8</v>
      </c>
      <c r="D27" s="39">
        <v>7.5</v>
      </c>
      <c r="E27" s="57"/>
    </row>
    <row r="28" spans="1:5" x14ac:dyDescent="0.25">
      <c r="A28" s="43">
        <v>39995</v>
      </c>
      <c r="B28" s="39">
        <v>6.5</v>
      </c>
      <c r="C28" s="39">
        <v>7.5</v>
      </c>
      <c r="D28" s="39">
        <v>7</v>
      </c>
      <c r="E28" s="57"/>
    </row>
    <row r="29" spans="1:5" x14ac:dyDescent="0.25">
      <c r="A29" s="41" t="s">
        <v>18</v>
      </c>
      <c r="B29" s="39">
        <v>6.5</v>
      </c>
      <c r="C29" s="39">
        <v>7.5</v>
      </c>
      <c r="D29" s="39">
        <v>7</v>
      </c>
      <c r="E29" s="57"/>
    </row>
    <row r="30" spans="1:5" x14ac:dyDescent="0.25">
      <c r="A30" s="43">
        <v>40057</v>
      </c>
      <c r="B30" s="39">
        <v>5.875</v>
      </c>
      <c r="C30" s="39">
        <v>6.875</v>
      </c>
      <c r="D30" s="39">
        <v>6.375</v>
      </c>
      <c r="E30" s="57"/>
    </row>
    <row r="31" spans="1:5" x14ac:dyDescent="0.25">
      <c r="A31" s="43">
        <v>40087</v>
      </c>
      <c r="B31" s="39">
        <v>6.9</v>
      </c>
      <c r="C31" s="39">
        <v>8.1999999999999993</v>
      </c>
      <c r="D31" s="39">
        <v>7.55</v>
      </c>
      <c r="E31" s="57"/>
    </row>
    <row r="32" spans="1:5" x14ac:dyDescent="0.25">
      <c r="A32" s="43">
        <v>40118</v>
      </c>
      <c r="B32" s="39">
        <v>6</v>
      </c>
      <c r="C32" s="39">
        <v>7.25</v>
      </c>
      <c r="D32" s="39">
        <v>6.625</v>
      </c>
      <c r="E32" s="57"/>
    </row>
    <row r="33" spans="1:13" x14ac:dyDescent="0.25">
      <c r="A33" s="41" t="s">
        <v>19</v>
      </c>
      <c r="B33" s="39">
        <v>6.5</v>
      </c>
      <c r="C33" s="39">
        <v>8</v>
      </c>
      <c r="D33" s="39">
        <v>7.25</v>
      </c>
      <c r="E33" s="57"/>
    </row>
    <row r="34" spans="1:13" x14ac:dyDescent="0.25">
      <c r="A34" s="43">
        <v>40179</v>
      </c>
      <c r="B34" s="39">
        <v>6.8</v>
      </c>
      <c r="C34" s="39">
        <v>7.4</v>
      </c>
      <c r="D34" s="39">
        <v>7.1</v>
      </c>
      <c r="E34" s="57"/>
      <c r="K34" s="10"/>
      <c r="L34" s="10"/>
      <c r="M34" s="10"/>
    </row>
    <row r="35" spans="1:13" x14ac:dyDescent="0.25">
      <c r="A35" s="41" t="s">
        <v>20</v>
      </c>
      <c r="B35" s="39">
        <v>6.85</v>
      </c>
      <c r="C35" s="39">
        <v>7.5</v>
      </c>
      <c r="D35" s="39">
        <v>7.1749999999999998</v>
      </c>
      <c r="E35" s="57"/>
      <c r="J35" s="10"/>
      <c r="K35" s="10"/>
      <c r="L35" s="10"/>
      <c r="M35" s="10"/>
    </row>
    <row r="36" spans="1:13" x14ac:dyDescent="0.25">
      <c r="A36" s="43">
        <v>40238</v>
      </c>
      <c r="B36" s="39">
        <v>7</v>
      </c>
      <c r="C36" s="39">
        <v>7.6</v>
      </c>
      <c r="D36" s="39">
        <v>7.3</v>
      </c>
      <c r="E36" s="57"/>
      <c r="J36" s="12"/>
      <c r="K36" s="10"/>
      <c r="L36" s="10"/>
      <c r="M36" s="10"/>
    </row>
    <row r="37" spans="1:13" x14ac:dyDescent="0.25">
      <c r="A37" s="41" t="s">
        <v>21</v>
      </c>
      <c r="B37" s="39">
        <v>7.1</v>
      </c>
      <c r="C37" s="39">
        <v>7.8</v>
      </c>
      <c r="D37" s="39">
        <v>7.45</v>
      </c>
      <c r="E37" s="57"/>
      <c r="J37" s="10"/>
      <c r="K37" s="10"/>
      <c r="L37" s="10"/>
      <c r="M37" s="10"/>
    </row>
    <row r="38" spans="1:13" x14ac:dyDescent="0.25">
      <c r="A38" s="41" t="s">
        <v>22</v>
      </c>
      <c r="B38" s="39">
        <v>7</v>
      </c>
      <c r="C38" s="39">
        <v>7.5</v>
      </c>
      <c r="D38" s="39">
        <v>7.25</v>
      </c>
      <c r="E38" s="57"/>
      <c r="J38" s="10"/>
      <c r="K38" s="10"/>
      <c r="L38" s="10"/>
      <c r="M38" s="10"/>
    </row>
    <row r="39" spans="1:13" x14ac:dyDescent="0.25">
      <c r="A39" s="43">
        <v>40330</v>
      </c>
      <c r="B39" s="39">
        <v>7.2</v>
      </c>
      <c r="C39" s="39">
        <v>7.7</v>
      </c>
      <c r="D39" s="39">
        <v>7.45</v>
      </c>
      <c r="E39" s="57"/>
      <c r="J39" s="12"/>
      <c r="K39" s="10"/>
      <c r="L39" s="10"/>
      <c r="M39" s="10"/>
    </row>
    <row r="40" spans="1:13" x14ac:dyDescent="0.25">
      <c r="A40" s="43">
        <v>40360</v>
      </c>
      <c r="B40" s="39">
        <v>7.2</v>
      </c>
      <c r="C40" s="39">
        <v>7.7</v>
      </c>
      <c r="D40" s="39">
        <v>7.45</v>
      </c>
      <c r="E40" s="57"/>
      <c r="J40" s="12"/>
      <c r="K40" s="10"/>
      <c r="L40" s="10"/>
      <c r="M40" s="10"/>
    </row>
    <row r="41" spans="1:13" x14ac:dyDescent="0.25">
      <c r="A41" s="43">
        <v>40391</v>
      </c>
      <c r="B41" s="39">
        <v>7.5</v>
      </c>
      <c r="C41" s="39">
        <v>8</v>
      </c>
      <c r="D41" s="39">
        <v>7.75</v>
      </c>
      <c r="E41" s="57"/>
      <c r="J41" s="10"/>
      <c r="K41" s="10"/>
      <c r="L41" s="10"/>
      <c r="M41" s="10"/>
    </row>
    <row r="42" spans="1:13" x14ac:dyDescent="0.25">
      <c r="A42" s="43">
        <v>40422</v>
      </c>
      <c r="B42" s="39">
        <v>7.5</v>
      </c>
      <c r="C42" s="39">
        <v>8.5</v>
      </c>
      <c r="D42" s="39">
        <v>8</v>
      </c>
      <c r="E42" s="57"/>
      <c r="J42" s="12"/>
      <c r="K42" s="10"/>
      <c r="L42" s="10"/>
      <c r="M42" s="10"/>
    </row>
    <row r="43" spans="1:13" x14ac:dyDescent="0.25">
      <c r="A43" s="43">
        <v>40452</v>
      </c>
      <c r="B43" s="39">
        <v>7.5</v>
      </c>
      <c r="C43" s="39">
        <v>8.5</v>
      </c>
      <c r="D43" s="39">
        <v>8</v>
      </c>
      <c r="E43" s="57"/>
      <c r="J43" s="12"/>
      <c r="K43" s="10"/>
      <c r="L43" s="10"/>
      <c r="M43" s="10"/>
    </row>
    <row r="44" spans="1:13" x14ac:dyDescent="0.25">
      <c r="A44" s="43">
        <v>40483</v>
      </c>
      <c r="B44" s="39">
        <v>7.5</v>
      </c>
      <c r="C44" s="39">
        <v>8.5</v>
      </c>
      <c r="D44" s="39">
        <v>8</v>
      </c>
      <c r="E44" s="57"/>
      <c r="J44" s="12"/>
      <c r="K44" s="10"/>
      <c r="L44" s="10"/>
      <c r="M44" s="10"/>
    </row>
    <row r="45" spans="1:13" x14ac:dyDescent="0.25">
      <c r="A45" s="43">
        <v>40513</v>
      </c>
      <c r="B45" s="39">
        <v>7.6</v>
      </c>
      <c r="C45" s="39">
        <v>8.6</v>
      </c>
      <c r="D45" s="39">
        <v>8.1</v>
      </c>
      <c r="E45" s="57"/>
      <c r="J45" s="10"/>
      <c r="K45" s="10"/>
      <c r="L45" s="10"/>
      <c r="M45" s="10"/>
    </row>
    <row r="46" spans="1:13" x14ac:dyDescent="0.25">
      <c r="A46" s="43">
        <v>40544</v>
      </c>
      <c r="B46" s="39">
        <v>8</v>
      </c>
      <c r="C46" s="39">
        <v>9</v>
      </c>
      <c r="D46" s="39">
        <v>8.5</v>
      </c>
      <c r="E46" s="57"/>
      <c r="J46" s="12"/>
      <c r="K46" s="10"/>
      <c r="L46" s="10"/>
      <c r="M46" s="10"/>
    </row>
    <row r="47" spans="1:13" x14ac:dyDescent="0.25">
      <c r="A47" s="43">
        <v>40575</v>
      </c>
      <c r="B47" s="39">
        <v>8</v>
      </c>
      <c r="C47" s="39">
        <v>9.1999999999999993</v>
      </c>
      <c r="D47" s="39">
        <v>8.6</v>
      </c>
      <c r="E47" s="57"/>
      <c r="J47" s="10"/>
      <c r="K47" s="10"/>
      <c r="L47" s="10"/>
      <c r="M47" s="10"/>
    </row>
    <row r="48" spans="1:13" x14ac:dyDescent="0.25">
      <c r="A48" s="43">
        <v>40603</v>
      </c>
      <c r="B48" s="39">
        <v>8.5</v>
      </c>
      <c r="C48" s="39">
        <v>9.5</v>
      </c>
      <c r="D48" s="39">
        <v>9</v>
      </c>
      <c r="E48" s="57"/>
      <c r="J48" s="12"/>
      <c r="K48" s="10"/>
      <c r="L48" s="10"/>
      <c r="M48" s="10"/>
    </row>
    <row r="49" spans="1:13" x14ac:dyDescent="0.25">
      <c r="A49" s="43">
        <v>40634</v>
      </c>
      <c r="B49" s="39">
        <v>8.8000000000000007</v>
      </c>
      <c r="C49" s="39">
        <v>9.6999999999999993</v>
      </c>
      <c r="D49" s="39">
        <v>9.25</v>
      </c>
      <c r="E49" s="57"/>
      <c r="J49" s="10"/>
      <c r="K49" s="10"/>
      <c r="L49" s="10"/>
      <c r="M49" s="10"/>
    </row>
    <row r="50" spans="1:13" x14ac:dyDescent="0.25">
      <c r="A50" s="43">
        <v>40664</v>
      </c>
      <c r="B50" s="39">
        <v>9</v>
      </c>
      <c r="C50" s="39">
        <v>9.8000000000000007</v>
      </c>
      <c r="D50" s="39">
        <v>9.4</v>
      </c>
      <c r="E50" s="57"/>
      <c r="J50" s="10"/>
      <c r="K50" s="10"/>
      <c r="L50" s="10"/>
      <c r="M50" s="10"/>
    </row>
    <row r="51" spans="1:13" x14ac:dyDescent="0.25">
      <c r="A51" s="43">
        <v>40695</v>
      </c>
      <c r="B51" s="39">
        <v>9</v>
      </c>
      <c r="C51" s="39">
        <v>9.8000000000000007</v>
      </c>
      <c r="D51" s="39">
        <v>9.4</v>
      </c>
      <c r="E51" s="57"/>
      <c r="K51" s="10"/>
      <c r="L51" s="10"/>
      <c r="M51" s="10"/>
    </row>
    <row r="52" spans="1:13" x14ac:dyDescent="0.25">
      <c r="A52" s="43">
        <v>40725</v>
      </c>
      <c r="B52" s="39">
        <v>9.1999999999999993</v>
      </c>
      <c r="C52" s="39">
        <v>10</v>
      </c>
      <c r="D52" s="39">
        <v>9.6</v>
      </c>
      <c r="E52" s="57"/>
      <c r="J52" s="12"/>
      <c r="K52" s="10"/>
      <c r="L52" s="10"/>
      <c r="M52" s="10"/>
    </row>
    <row r="53" spans="1:13" x14ac:dyDescent="0.25">
      <c r="A53" s="43">
        <v>40756</v>
      </c>
      <c r="B53" s="39">
        <v>9.5</v>
      </c>
      <c r="C53" s="39">
        <v>10.5</v>
      </c>
      <c r="D53" s="39">
        <v>10</v>
      </c>
      <c r="E53" s="57"/>
      <c r="J53" s="10"/>
      <c r="K53" s="10"/>
      <c r="L53" s="10"/>
      <c r="M53" s="10"/>
    </row>
    <row r="54" spans="1:13" x14ac:dyDescent="0.25">
      <c r="A54" s="43">
        <v>40787</v>
      </c>
      <c r="B54" s="39">
        <v>10</v>
      </c>
      <c r="C54" s="39">
        <v>11</v>
      </c>
      <c r="D54" s="39">
        <v>10.5</v>
      </c>
      <c r="E54" s="57"/>
      <c r="J54" s="12"/>
      <c r="K54" s="10"/>
      <c r="L54" s="10"/>
      <c r="M54" s="10"/>
    </row>
    <row r="55" spans="1:13" x14ac:dyDescent="0.25">
      <c r="A55" s="43">
        <v>40817</v>
      </c>
      <c r="B55" s="39">
        <v>10</v>
      </c>
      <c r="C55" s="39">
        <v>11</v>
      </c>
      <c r="D55" s="39">
        <v>10.5</v>
      </c>
      <c r="E55" s="57"/>
      <c r="G55" s="11"/>
      <c r="K55" s="10"/>
      <c r="L55" s="10"/>
      <c r="M55" s="10"/>
    </row>
    <row r="56" spans="1:13" x14ac:dyDescent="0.25">
      <c r="A56" s="43">
        <v>40848</v>
      </c>
      <c r="B56" s="39">
        <v>11</v>
      </c>
      <c r="C56" s="39">
        <v>12</v>
      </c>
      <c r="D56" s="39">
        <v>11.5</v>
      </c>
      <c r="E56" s="57"/>
      <c r="G56" s="11"/>
      <c r="K56" s="10"/>
      <c r="L56" s="10"/>
      <c r="M56" s="10"/>
    </row>
    <row r="57" spans="1:13" x14ac:dyDescent="0.25">
      <c r="A57" s="43">
        <v>40878</v>
      </c>
      <c r="B57" s="39">
        <v>11.5</v>
      </c>
      <c r="C57" s="39">
        <v>12</v>
      </c>
      <c r="D57" s="39">
        <v>11.75</v>
      </c>
      <c r="E57" s="57"/>
      <c r="G57" s="11"/>
      <c r="K57" s="10"/>
      <c r="L57" s="10"/>
      <c r="M57" s="10"/>
    </row>
    <row r="58" spans="1:13" x14ac:dyDescent="0.25">
      <c r="A58" s="43">
        <v>40909</v>
      </c>
      <c r="B58" s="39">
        <v>11.5</v>
      </c>
      <c r="C58" s="39">
        <v>12</v>
      </c>
      <c r="D58" s="39">
        <v>11.75</v>
      </c>
      <c r="E58" s="57"/>
      <c r="F58" s="12"/>
      <c r="G58" s="12"/>
      <c r="K58" s="10"/>
      <c r="L58" s="10"/>
      <c r="M58" s="10"/>
    </row>
    <row r="59" spans="1:13" x14ac:dyDescent="0.25">
      <c r="A59" s="43">
        <v>40940</v>
      </c>
      <c r="B59" s="39">
        <v>12</v>
      </c>
      <c r="C59" s="39">
        <v>12.5</v>
      </c>
      <c r="D59" s="39">
        <v>12.25</v>
      </c>
      <c r="E59" s="57"/>
      <c r="F59" s="10"/>
      <c r="G59" s="12"/>
      <c r="K59" s="10"/>
      <c r="L59" s="10"/>
      <c r="M59" s="10"/>
    </row>
    <row r="60" spans="1:13" x14ac:dyDescent="0.25">
      <c r="A60" s="43">
        <v>40969</v>
      </c>
      <c r="B60" s="39">
        <v>12.2</v>
      </c>
      <c r="C60" s="39">
        <v>13</v>
      </c>
      <c r="D60" s="39">
        <v>12.6</v>
      </c>
      <c r="E60" s="57"/>
      <c r="F60" s="12"/>
      <c r="G60" s="12"/>
      <c r="K60" s="10"/>
      <c r="L60" s="10"/>
      <c r="M60" s="10"/>
    </row>
    <row r="61" spans="1:13" x14ac:dyDescent="0.25">
      <c r="A61" s="43">
        <v>41000</v>
      </c>
      <c r="B61" s="39">
        <v>12.2</v>
      </c>
      <c r="C61" s="39">
        <v>13</v>
      </c>
      <c r="D61" s="39">
        <v>12.6</v>
      </c>
      <c r="E61" s="57"/>
      <c r="F61" s="10"/>
      <c r="G61" s="12"/>
      <c r="H61" s="10"/>
      <c r="I61" s="10"/>
      <c r="K61" s="10"/>
      <c r="L61" s="10"/>
      <c r="M61" s="10"/>
    </row>
    <row r="62" spans="1:13" x14ac:dyDescent="0.25">
      <c r="A62" s="43">
        <v>41030</v>
      </c>
      <c r="B62" s="39">
        <v>12.2</v>
      </c>
      <c r="C62" s="39">
        <v>13</v>
      </c>
      <c r="D62" s="39">
        <v>12.6</v>
      </c>
      <c r="E62" s="57"/>
      <c r="F62" s="10"/>
      <c r="G62" s="12"/>
      <c r="H62" s="10"/>
      <c r="I62" s="10"/>
      <c r="J62" s="10"/>
      <c r="K62" s="10"/>
      <c r="L62" s="10"/>
      <c r="M62" s="10"/>
    </row>
    <row r="63" spans="1:13" x14ac:dyDescent="0.25">
      <c r="A63" s="43">
        <v>41061</v>
      </c>
      <c r="B63" s="39">
        <v>12.2</v>
      </c>
      <c r="C63" s="39">
        <v>13</v>
      </c>
      <c r="D63" s="39">
        <v>12.6</v>
      </c>
      <c r="E63" s="57"/>
      <c r="F63" s="12"/>
      <c r="G63" s="10"/>
      <c r="H63" s="10"/>
      <c r="I63" s="10"/>
      <c r="J63" s="12"/>
      <c r="K63" s="10"/>
      <c r="L63" s="10"/>
      <c r="M63" s="10"/>
    </row>
    <row r="64" spans="1:13" x14ac:dyDescent="0.25">
      <c r="A64" s="43">
        <v>41091</v>
      </c>
      <c r="B64" s="39">
        <v>12.5</v>
      </c>
      <c r="C64" s="39">
        <v>13.3</v>
      </c>
      <c r="D64" s="39">
        <v>12.9</v>
      </c>
      <c r="E64" s="57"/>
      <c r="F64" s="12"/>
      <c r="G64" s="10"/>
      <c r="H64" s="10"/>
      <c r="I64" s="10"/>
      <c r="J64" s="12"/>
      <c r="K64" s="10"/>
      <c r="L64" s="10"/>
      <c r="M64" s="10"/>
    </row>
    <row r="65" spans="1:6" x14ac:dyDescent="0.25">
      <c r="A65" s="43">
        <v>41122</v>
      </c>
      <c r="B65" s="39">
        <v>12.5</v>
      </c>
      <c r="C65" s="39">
        <v>13.3</v>
      </c>
      <c r="D65" s="39">
        <v>12.9</v>
      </c>
      <c r="E65" s="57"/>
    </row>
    <row r="66" spans="1:6" x14ac:dyDescent="0.25">
      <c r="A66" s="43">
        <v>41153</v>
      </c>
      <c r="B66" s="39">
        <v>12</v>
      </c>
      <c r="C66" s="39">
        <v>13</v>
      </c>
      <c r="D66" s="39">
        <v>12.5</v>
      </c>
      <c r="E66" s="57"/>
    </row>
    <row r="67" spans="1:6" x14ac:dyDescent="0.25">
      <c r="A67" s="43">
        <v>41183</v>
      </c>
      <c r="B67" s="39">
        <v>11</v>
      </c>
      <c r="C67" s="39">
        <v>12</v>
      </c>
      <c r="D67" s="39">
        <v>11.5</v>
      </c>
      <c r="E67" s="57"/>
    </row>
    <row r="68" spans="1:6" x14ac:dyDescent="0.25">
      <c r="A68" s="43">
        <v>41214</v>
      </c>
      <c r="B68" s="39">
        <v>11</v>
      </c>
      <c r="C68" s="39">
        <v>12</v>
      </c>
      <c r="D68" s="39">
        <v>11.5</v>
      </c>
      <c r="E68" s="57"/>
    </row>
    <row r="69" spans="1:6" x14ac:dyDescent="0.25">
      <c r="A69" s="43">
        <v>41244</v>
      </c>
      <c r="B69" s="39">
        <v>10.8</v>
      </c>
      <c r="C69" s="39">
        <v>11.8</v>
      </c>
      <c r="D69" s="39">
        <v>11.3</v>
      </c>
      <c r="E69" s="57"/>
    </row>
    <row r="70" spans="1:6" x14ac:dyDescent="0.25">
      <c r="A70" s="43">
        <v>41275</v>
      </c>
      <c r="B70" s="39">
        <v>10.5</v>
      </c>
      <c r="C70" s="39">
        <v>11.5</v>
      </c>
      <c r="D70" s="39">
        <v>11</v>
      </c>
      <c r="E70" s="57"/>
      <c r="F70" s="11"/>
    </row>
    <row r="71" spans="1:6" x14ac:dyDescent="0.25">
      <c r="A71" s="43">
        <v>41306</v>
      </c>
      <c r="B71" s="39">
        <v>10.5</v>
      </c>
      <c r="C71" s="39">
        <v>11.3</v>
      </c>
      <c r="D71" s="39">
        <v>10.9</v>
      </c>
      <c r="E71" s="57"/>
    </row>
    <row r="72" spans="1:6" x14ac:dyDescent="0.25">
      <c r="A72" s="43">
        <v>41334</v>
      </c>
      <c r="B72" s="39">
        <v>10.5</v>
      </c>
      <c r="C72" s="39">
        <v>11.3</v>
      </c>
      <c r="D72" s="39">
        <v>10.9</v>
      </c>
      <c r="E72" s="57"/>
    </row>
    <row r="73" spans="1:6" x14ac:dyDescent="0.25">
      <c r="A73" s="43">
        <v>41365</v>
      </c>
      <c r="B73" s="39">
        <v>10.5</v>
      </c>
      <c r="C73" s="39">
        <v>11.3</v>
      </c>
      <c r="D73" s="39">
        <v>10.9</v>
      </c>
      <c r="E73" s="57"/>
    </row>
    <row r="74" spans="1:6" x14ac:dyDescent="0.25">
      <c r="A74" s="43">
        <v>41395</v>
      </c>
      <c r="B74" s="39">
        <v>10.5</v>
      </c>
      <c r="C74" s="39">
        <v>11.3</v>
      </c>
      <c r="D74" s="39">
        <v>10.9</v>
      </c>
      <c r="E74" s="57"/>
    </row>
    <row r="75" spans="1:6" x14ac:dyDescent="0.25">
      <c r="A75" s="43">
        <v>41426</v>
      </c>
      <c r="B75" s="39">
        <v>10.5</v>
      </c>
      <c r="C75" s="39">
        <v>11.3</v>
      </c>
      <c r="D75" s="39">
        <v>10.9</v>
      </c>
      <c r="E75" s="57"/>
    </row>
    <row r="76" spans="1:6" x14ac:dyDescent="0.25">
      <c r="A76" s="43">
        <v>41456</v>
      </c>
      <c r="B76" s="39">
        <v>10.5</v>
      </c>
      <c r="C76" s="39">
        <v>11</v>
      </c>
      <c r="D76" s="39">
        <v>10.75</v>
      </c>
      <c r="E76" s="57"/>
    </row>
    <row r="77" spans="1:6" x14ac:dyDescent="0.25">
      <c r="A77" s="43">
        <v>41487</v>
      </c>
      <c r="B77" s="39">
        <v>10.5</v>
      </c>
      <c r="C77" s="39">
        <v>11</v>
      </c>
      <c r="D77" s="39">
        <v>10.75</v>
      </c>
      <c r="E77" s="57"/>
    </row>
    <row r="78" spans="1:6" x14ac:dyDescent="0.25">
      <c r="A78" s="43">
        <v>41518</v>
      </c>
      <c r="B78" s="39">
        <v>10.5</v>
      </c>
      <c r="C78" s="39">
        <v>11</v>
      </c>
      <c r="D78" s="39">
        <v>10.75</v>
      </c>
      <c r="E78" s="57"/>
    </row>
    <row r="79" spans="1:6" x14ac:dyDescent="0.25">
      <c r="A79" s="43">
        <v>41548</v>
      </c>
      <c r="B79" s="39">
        <v>10.5</v>
      </c>
      <c r="C79" s="39">
        <v>11</v>
      </c>
      <c r="D79" s="39">
        <v>10.75</v>
      </c>
      <c r="E79" s="57"/>
    </row>
    <row r="80" spans="1:6" x14ac:dyDescent="0.25">
      <c r="A80" s="43">
        <v>41579</v>
      </c>
      <c r="B80" s="39">
        <v>10.5</v>
      </c>
      <c r="C80" s="39">
        <v>11</v>
      </c>
      <c r="D80" s="39">
        <v>10.75</v>
      </c>
      <c r="E80" s="57"/>
    </row>
    <row r="81" spans="1:5" x14ac:dyDescent="0.25">
      <c r="A81" s="43">
        <v>41609</v>
      </c>
      <c r="B81" s="39">
        <v>10.5</v>
      </c>
      <c r="C81" s="39">
        <v>11</v>
      </c>
      <c r="D81" s="39">
        <v>10.75</v>
      </c>
      <c r="E81" s="57"/>
    </row>
    <row r="82" spans="1:5" x14ac:dyDescent="0.25">
      <c r="A82" s="43">
        <v>41640</v>
      </c>
      <c r="B82" s="39">
        <v>10.5</v>
      </c>
      <c r="C82" s="39">
        <v>11</v>
      </c>
      <c r="D82" s="39">
        <v>10.75</v>
      </c>
      <c r="E82" s="57"/>
    </row>
    <row r="83" spans="1:5" x14ac:dyDescent="0.25">
      <c r="A83" s="43">
        <v>41671</v>
      </c>
      <c r="B83" s="39">
        <v>10</v>
      </c>
      <c r="C83" s="39">
        <v>10.75</v>
      </c>
      <c r="D83" s="39">
        <v>10.375</v>
      </c>
      <c r="E83" s="57"/>
    </row>
    <row r="84" spans="1:5" x14ac:dyDescent="0.25">
      <c r="A84" s="43">
        <v>41699</v>
      </c>
      <c r="B84" s="39">
        <v>9.75</v>
      </c>
      <c r="C84" s="39">
        <v>10.5</v>
      </c>
      <c r="D84" s="39">
        <v>10.125</v>
      </c>
      <c r="E84" s="57"/>
    </row>
    <row r="85" spans="1:5" x14ac:dyDescent="0.25">
      <c r="A85" s="43">
        <v>41730</v>
      </c>
      <c r="B85" s="39">
        <v>9.75</v>
      </c>
      <c r="C85" s="39">
        <v>10.5</v>
      </c>
      <c r="D85" s="39">
        <v>10.125</v>
      </c>
      <c r="E85" s="57"/>
    </row>
    <row r="86" spans="1:5" x14ac:dyDescent="0.25">
      <c r="A86" s="43">
        <v>41760</v>
      </c>
      <c r="B86" s="39">
        <v>9.75</v>
      </c>
      <c r="C86" s="39">
        <v>10.5</v>
      </c>
      <c r="D86" s="39">
        <v>10.125</v>
      </c>
      <c r="E86" s="57"/>
    </row>
    <row r="87" spans="1:5" x14ac:dyDescent="0.25">
      <c r="A87" s="43">
        <v>41791</v>
      </c>
      <c r="B87" s="39">
        <v>9.5</v>
      </c>
      <c r="C87" s="39">
        <v>10.4</v>
      </c>
      <c r="D87" s="39">
        <v>9.9499999999999993</v>
      </c>
      <c r="E87" s="57"/>
    </row>
    <row r="88" spans="1:5" x14ac:dyDescent="0.25">
      <c r="A88" s="43">
        <v>41821</v>
      </c>
      <c r="B88" s="39">
        <v>9.5</v>
      </c>
      <c r="C88" s="39">
        <v>10.4</v>
      </c>
      <c r="D88" s="39">
        <v>9.9499999999999993</v>
      </c>
      <c r="E88" s="57"/>
    </row>
    <row r="89" spans="1:5" x14ac:dyDescent="0.25">
      <c r="A89" s="43">
        <v>41852</v>
      </c>
      <c r="B89" s="39">
        <v>9.5</v>
      </c>
      <c r="C89" s="39">
        <v>10.4</v>
      </c>
      <c r="D89" s="39">
        <v>9.9499999999999993</v>
      </c>
      <c r="E89" s="57"/>
    </row>
    <row r="90" spans="1:5" x14ac:dyDescent="0.25">
      <c r="A90" s="43">
        <v>41883</v>
      </c>
      <c r="B90" s="39">
        <v>9.5</v>
      </c>
      <c r="C90" s="39">
        <v>10.199999999999999</v>
      </c>
      <c r="D90" s="39">
        <v>9.85</v>
      </c>
      <c r="E90" s="57"/>
    </row>
    <row r="91" spans="1:5" x14ac:dyDescent="0.25">
      <c r="A91" s="43">
        <v>41913</v>
      </c>
      <c r="B91" s="39">
        <v>9.5</v>
      </c>
      <c r="C91" s="39">
        <v>10.199999999999999</v>
      </c>
      <c r="D91" s="39">
        <v>9.85</v>
      </c>
      <c r="E91" s="57"/>
    </row>
    <row r="92" spans="1:5" x14ac:dyDescent="0.25">
      <c r="A92" s="43">
        <v>41944</v>
      </c>
      <c r="B92" s="39">
        <v>9.5</v>
      </c>
      <c r="C92" s="39">
        <v>10.199999999999999</v>
      </c>
      <c r="D92" s="39">
        <v>9.85</v>
      </c>
      <c r="E92" s="57"/>
    </row>
    <row r="93" spans="1:5" x14ac:dyDescent="0.25">
      <c r="A93" s="43">
        <v>41974</v>
      </c>
      <c r="B93" s="39">
        <v>9.5</v>
      </c>
      <c r="C93" s="39">
        <v>10.199999999999999</v>
      </c>
      <c r="D93" s="39">
        <v>9.85</v>
      </c>
      <c r="E93" s="57"/>
    </row>
    <row r="94" spans="1:5" x14ac:dyDescent="0.25">
      <c r="A94" s="43">
        <v>42005</v>
      </c>
      <c r="B94" s="39">
        <v>9.5</v>
      </c>
      <c r="C94" s="39">
        <v>10.199999999999999</v>
      </c>
      <c r="D94" s="39">
        <v>9.85</v>
      </c>
      <c r="E94" s="57"/>
    </row>
    <row r="95" spans="1:5" x14ac:dyDescent="0.25">
      <c r="A95" s="43">
        <v>42036</v>
      </c>
      <c r="B95" s="39">
        <v>9.3000000000000007</v>
      </c>
      <c r="C95" s="39">
        <v>9.8000000000000007</v>
      </c>
      <c r="D95" s="39">
        <v>9.5500000000000007</v>
      </c>
      <c r="E95" s="57"/>
    </row>
    <row r="96" spans="1:5" x14ac:dyDescent="0.25">
      <c r="A96" s="43">
        <v>42064</v>
      </c>
      <c r="B96" s="39">
        <v>9.1</v>
      </c>
      <c r="C96" s="39">
        <v>9.6999999999999993</v>
      </c>
      <c r="D96" s="39">
        <v>9.4</v>
      </c>
      <c r="E96" s="57"/>
    </row>
    <row r="97" spans="1:8" x14ac:dyDescent="0.25">
      <c r="A97" s="43">
        <v>42095</v>
      </c>
      <c r="B97" s="39">
        <v>9</v>
      </c>
      <c r="C97" s="39">
        <v>9.6</v>
      </c>
      <c r="D97" s="39">
        <v>9.3000000000000007</v>
      </c>
      <c r="E97" s="57"/>
    </row>
    <row r="98" spans="1:8" x14ac:dyDescent="0.25">
      <c r="A98" s="43">
        <v>42125</v>
      </c>
      <c r="B98" s="39">
        <v>9</v>
      </c>
      <c r="C98" s="39">
        <v>9.5</v>
      </c>
      <c r="D98" s="39">
        <v>9.25</v>
      </c>
      <c r="E98" s="57"/>
    </row>
    <row r="99" spans="1:8" x14ac:dyDescent="0.25">
      <c r="A99" s="43">
        <v>42156</v>
      </c>
      <c r="B99" s="39">
        <v>9</v>
      </c>
      <c r="C99" s="39">
        <v>9.5</v>
      </c>
      <c r="D99" s="39">
        <v>9.25</v>
      </c>
      <c r="E99" s="57"/>
    </row>
    <row r="100" spans="1:8" x14ac:dyDescent="0.25">
      <c r="A100" s="43">
        <v>42186</v>
      </c>
      <c r="B100" s="39">
        <v>8.9</v>
      </c>
      <c r="C100" s="39">
        <v>9.4</v>
      </c>
      <c r="D100" s="39">
        <v>9.15</v>
      </c>
      <c r="E100" s="57"/>
    </row>
    <row r="101" spans="1:8" x14ac:dyDescent="0.25">
      <c r="A101" s="43">
        <v>42217</v>
      </c>
      <c r="B101" s="39">
        <v>8.9</v>
      </c>
      <c r="C101" s="39">
        <v>9.4</v>
      </c>
      <c r="D101" s="39">
        <v>9.15</v>
      </c>
      <c r="E101" s="57"/>
    </row>
    <row r="102" spans="1:8" x14ac:dyDescent="0.25">
      <c r="A102" s="43">
        <v>42248</v>
      </c>
      <c r="B102" s="39">
        <v>8.9</v>
      </c>
      <c r="C102" s="39">
        <v>9.4</v>
      </c>
      <c r="D102" s="39">
        <v>9.15</v>
      </c>
      <c r="E102" s="57"/>
    </row>
    <row r="103" spans="1:8" x14ac:dyDescent="0.25">
      <c r="A103" s="43">
        <v>42278</v>
      </c>
      <c r="B103" s="39">
        <v>8.8000000000000007</v>
      </c>
      <c r="C103" s="39">
        <v>9.3000000000000007</v>
      </c>
      <c r="D103" s="39">
        <v>9.0500000000000007</v>
      </c>
      <c r="E103" s="57"/>
    </row>
    <row r="104" spans="1:8" x14ac:dyDescent="0.25">
      <c r="A104" s="43">
        <v>42309</v>
      </c>
      <c r="B104" s="39">
        <v>8.8000000000000007</v>
      </c>
      <c r="C104" s="39">
        <v>9.3000000000000007</v>
      </c>
      <c r="D104" s="39">
        <v>9.0500000000000007</v>
      </c>
      <c r="E104" s="57"/>
    </row>
    <row r="105" spans="1:8" ht="15.75" thickBot="1" x14ac:dyDescent="0.3">
      <c r="A105" s="43">
        <v>42339</v>
      </c>
      <c r="B105" s="39">
        <v>8.8000000000000007</v>
      </c>
      <c r="C105" s="39">
        <v>9.3000000000000007</v>
      </c>
      <c r="D105" s="39">
        <v>9.0500000000000007</v>
      </c>
      <c r="E105" s="57"/>
    </row>
    <row r="106" spans="1:8" x14ac:dyDescent="0.25">
      <c r="A106" s="60">
        <v>42370</v>
      </c>
      <c r="B106" s="96">
        <v>8.6999999999999993</v>
      </c>
      <c r="C106" s="96">
        <v>9.15</v>
      </c>
      <c r="D106" s="96">
        <v>8.9250000000000007</v>
      </c>
      <c r="E106" s="97"/>
    </row>
    <row r="107" spans="1:8" x14ac:dyDescent="0.25">
      <c r="A107" s="63">
        <v>42401</v>
      </c>
      <c r="B107" s="39">
        <v>8.6</v>
      </c>
      <c r="C107" s="39">
        <v>9</v>
      </c>
      <c r="D107" s="39">
        <v>8.8000000000000007</v>
      </c>
      <c r="E107" s="98"/>
    </row>
    <row r="108" spans="1:8" x14ac:dyDescent="0.25">
      <c r="A108" s="63">
        <v>42430</v>
      </c>
      <c r="B108" s="39">
        <v>8.5</v>
      </c>
      <c r="C108" s="39">
        <v>8.8000000000000007</v>
      </c>
      <c r="D108" s="39">
        <v>8.65</v>
      </c>
      <c r="E108" s="98"/>
    </row>
    <row r="109" spans="1:8" x14ac:dyDescent="0.25">
      <c r="A109" s="63">
        <v>42461</v>
      </c>
      <c r="B109" s="39">
        <v>8.15</v>
      </c>
      <c r="C109" s="39">
        <v>8.5</v>
      </c>
      <c r="D109" s="39">
        <v>8.3249999999999993</v>
      </c>
      <c r="E109" s="98"/>
    </row>
    <row r="110" spans="1:8" x14ac:dyDescent="0.25">
      <c r="A110" s="63">
        <v>42491</v>
      </c>
      <c r="B110" s="39">
        <v>7.7</v>
      </c>
      <c r="C110" s="39">
        <v>8.1999999999999993</v>
      </c>
      <c r="D110" s="39">
        <v>7.95</v>
      </c>
      <c r="E110" s="98"/>
    </row>
    <row r="111" spans="1:8" x14ac:dyDescent="0.25">
      <c r="A111" s="63">
        <v>42522</v>
      </c>
      <c r="B111" s="39">
        <v>7.7</v>
      </c>
      <c r="C111" s="39">
        <v>8.1</v>
      </c>
      <c r="D111" s="39">
        <v>7.9</v>
      </c>
      <c r="E111" s="98"/>
    </row>
    <row r="112" spans="1:8" x14ac:dyDescent="0.25">
      <c r="A112" s="63">
        <v>42552</v>
      </c>
      <c r="B112" s="50">
        <v>7.7</v>
      </c>
      <c r="C112" s="50">
        <v>8.1</v>
      </c>
      <c r="D112" s="50">
        <v>7.9</v>
      </c>
      <c r="E112" s="98"/>
      <c r="F112" s="140" t="s">
        <v>488</v>
      </c>
      <c r="G112" s="140"/>
      <c r="H112" s="140"/>
    </row>
    <row r="113" spans="1:10" x14ac:dyDescent="0.25">
      <c r="A113" s="63">
        <v>42583</v>
      </c>
      <c r="B113" s="50">
        <v>7.7</v>
      </c>
      <c r="C113" s="50">
        <v>8.1</v>
      </c>
      <c r="D113" s="50">
        <v>7.9</v>
      </c>
      <c r="E113" s="98"/>
    </row>
    <row r="114" spans="1:10" x14ac:dyDescent="0.25">
      <c r="A114" s="63">
        <v>42614</v>
      </c>
      <c r="B114" s="50">
        <v>7.7</v>
      </c>
      <c r="C114" s="50">
        <v>8.1</v>
      </c>
      <c r="D114" s="50">
        <v>7.9</v>
      </c>
      <c r="E114" s="98"/>
    </row>
    <row r="115" spans="1:10" x14ac:dyDescent="0.25">
      <c r="A115" s="63">
        <v>42644</v>
      </c>
      <c r="B115" s="50">
        <v>7.7</v>
      </c>
      <c r="C115" s="50">
        <v>8.1</v>
      </c>
      <c r="D115" s="50">
        <v>7.9</v>
      </c>
      <c r="E115" s="98"/>
    </row>
    <row r="116" spans="1:10" x14ac:dyDescent="0.25">
      <c r="A116" s="63">
        <v>42675</v>
      </c>
      <c r="B116" s="50">
        <v>7.7</v>
      </c>
      <c r="C116" s="50">
        <v>8.1</v>
      </c>
      <c r="D116" s="50">
        <v>7.9</v>
      </c>
      <c r="E116" s="98"/>
    </row>
    <row r="117" spans="1:10" ht="15.75" thickBot="1" x14ac:dyDescent="0.3">
      <c r="A117" s="66">
        <v>42705</v>
      </c>
      <c r="B117" s="99">
        <v>7.7</v>
      </c>
      <c r="C117" s="99">
        <v>8.1</v>
      </c>
      <c r="D117" s="99">
        <v>7.9</v>
      </c>
      <c r="E117" s="100"/>
    </row>
    <row r="118" spans="1:10" x14ac:dyDescent="0.25">
      <c r="A118" s="60">
        <v>42736</v>
      </c>
      <c r="B118" s="101">
        <v>7.7</v>
      </c>
      <c r="C118" s="101">
        <v>8.1</v>
      </c>
      <c r="D118" s="102">
        <v>7.9</v>
      </c>
      <c r="E118" s="103" t="s">
        <v>491</v>
      </c>
    </row>
    <row r="119" spans="1:10" x14ac:dyDescent="0.25">
      <c r="A119" s="63">
        <v>42767</v>
      </c>
      <c r="B119" s="50">
        <v>7.7</v>
      </c>
      <c r="C119" s="50">
        <v>8.1</v>
      </c>
      <c r="D119" s="58">
        <v>7.9</v>
      </c>
      <c r="E119" s="98"/>
    </row>
    <row r="120" spans="1:10" x14ac:dyDescent="0.25">
      <c r="A120" s="63">
        <v>42795</v>
      </c>
      <c r="B120" s="50">
        <v>7.7</v>
      </c>
      <c r="C120" s="50">
        <v>8.1</v>
      </c>
      <c r="D120" s="58">
        <v>7.9</v>
      </c>
      <c r="E120" s="98"/>
      <c r="J120" t="s">
        <v>493</v>
      </c>
    </row>
    <row r="121" spans="1:10" x14ac:dyDescent="0.25">
      <c r="A121" s="63">
        <v>42826</v>
      </c>
      <c r="B121" s="50">
        <v>7.7</v>
      </c>
      <c r="C121" s="50">
        <v>8.1</v>
      </c>
      <c r="D121" s="58">
        <v>7.9</v>
      </c>
      <c r="E121" s="98"/>
    </row>
    <row r="122" spans="1:10" x14ac:dyDescent="0.25">
      <c r="A122" s="63">
        <v>42856</v>
      </c>
      <c r="B122" s="39">
        <v>8.3313000000000006</v>
      </c>
      <c r="C122" s="39">
        <v>9.1624999999999996</v>
      </c>
      <c r="D122" s="39">
        <v>8.7469000000000001</v>
      </c>
      <c r="E122" s="98"/>
    </row>
    <row r="123" spans="1:10" x14ac:dyDescent="0.25">
      <c r="A123" s="63">
        <v>42887</v>
      </c>
      <c r="B123" s="39">
        <v>8.1999999999999993</v>
      </c>
      <c r="C123" s="39">
        <v>8.9</v>
      </c>
      <c r="D123" s="39">
        <v>8.5500000000000007</v>
      </c>
      <c r="E123" s="98"/>
    </row>
    <row r="124" spans="1:10" x14ac:dyDescent="0.25">
      <c r="A124" s="63">
        <v>42917</v>
      </c>
      <c r="B124" s="39">
        <v>7.8</v>
      </c>
      <c r="C124" s="39">
        <v>8.5</v>
      </c>
      <c r="D124" s="39">
        <v>8.15</v>
      </c>
      <c r="E124" s="98"/>
    </row>
    <row r="125" spans="1:10" x14ac:dyDescent="0.25">
      <c r="A125" s="63">
        <v>42948</v>
      </c>
      <c r="B125" s="39">
        <v>7.8</v>
      </c>
      <c r="C125" s="39">
        <v>8.5</v>
      </c>
      <c r="D125" s="39">
        <v>8.15</v>
      </c>
      <c r="E125" s="98"/>
    </row>
    <row r="126" spans="1:10" x14ac:dyDescent="0.25">
      <c r="A126" s="63">
        <v>42979</v>
      </c>
      <c r="B126" s="104">
        <v>7.8</v>
      </c>
      <c r="C126" s="104">
        <v>8.5</v>
      </c>
      <c r="D126" s="104">
        <v>8.15</v>
      </c>
      <c r="E126" s="98"/>
    </row>
    <row r="127" spans="1:10" x14ac:dyDescent="0.25">
      <c r="A127" s="63">
        <v>43009</v>
      </c>
      <c r="B127" s="104">
        <v>7.8</v>
      </c>
      <c r="C127" s="104">
        <v>8.5</v>
      </c>
      <c r="D127" s="104">
        <v>8.15</v>
      </c>
      <c r="E127" s="98"/>
    </row>
    <row r="128" spans="1:10" x14ac:dyDescent="0.25">
      <c r="A128" s="63">
        <v>43040</v>
      </c>
      <c r="B128" s="104">
        <v>7.7045000000000003</v>
      </c>
      <c r="C128" s="104">
        <v>8.3091000000000008</v>
      </c>
      <c r="D128" s="104">
        <v>8.0068000000000001</v>
      </c>
      <c r="E128" s="98"/>
    </row>
    <row r="129" spans="1:5" ht="15.75" thickBot="1" x14ac:dyDescent="0.3">
      <c r="A129" s="66">
        <v>43070</v>
      </c>
      <c r="B129" s="105">
        <v>7.7</v>
      </c>
      <c r="C129" s="105">
        <v>8.3000000000000007</v>
      </c>
      <c r="D129" s="105">
        <v>8</v>
      </c>
      <c r="E129" s="100"/>
    </row>
    <row r="130" spans="1:5" x14ac:dyDescent="0.25">
      <c r="A130" s="60">
        <v>43101</v>
      </c>
      <c r="B130" s="106">
        <v>7.7</v>
      </c>
      <c r="C130" s="106">
        <v>8.3000000000000007</v>
      </c>
      <c r="D130" s="106">
        <v>8</v>
      </c>
      <c r="E130" s="97"/>
    </row>
    <row r="131" spans="1:5" x14ac:dyDescent="0.25">
      <c r="A131" s="63">
        <v>43132</v>
      </c>
      <c r="B131" s="104">
        <v>7.8</v>
      </c>
      <c r="C131" s="104">
        <v>8.4</v>
      </c>
      <c r="D131" s="104">
        <v>8.1</v>
      </c>
      <c r="E131" s="98"/>
    </row>
    <row r="132" spans="1:5" x14ac:dyDescent="0.25">
      <c r="A132" s="63">
        <v>43160</v>
      </c>
      <c r="B132" s="104">
        <v>8.25</v>
      </c>
      <c r="C132" s="104">
        <v>9</v>
      </c>
      <c r="D132" s="104">
        <v>8.625</v>
      </c>
      <c r="E132" s="98"/>
    </row>
    <row r="133" spans="1:5" x14ac:dyDescent="0.25">
      <c r="A133" s="63">
        <v>43191</v>
      </c>
      <c r="B133" s="39">
        <v>8.25</v>
      </c>
      <c r="C133" s="39">
        <v>9</v>
      </c>
      <c r="D133" s="39">
        <v>8.625</v>
      </c>
      <c r="E133" s="98"/>
    </row>
    <row r="134" spans="1:5" x14ac:dyDescent="0.25">
      <c r="A134" s="63">
        <v>43221</v>
      </c>
      <c r="B134" s="39">
        <v>8.3000000000000007</v>
      </c>
      <c r="C134" s="39">
        <v>8.6999999999999993</v>
      </c>
      <c r="D134" s="39">
        <v>8.5</v>
      </c>
      <c r="E134" s="98"/>
    </row>
    <row r="135" spans="1:5" x14ac:dyDescent="0.25">
      <c r="A135" s="63">
        <v>43252</v>
      </c>
      <c r="B135" s="39">
        <v>8.3000000000000007</v>
      </c>
      <c r="C135" s="39">
        <v>8.6999999999999993</v>
      </c>
      <c r="D135" s="39">
        <v>8.5</v>
      </c>
      <c r="E135" s="98"/>
    </row>
    <row r="136" spans="1:5" x14ac:dyDescent="0.25">
      <c r="A136" s="63">
        <v>43282</v>
      </c>
      <c r="B136" s="39">
        <v>8.2864000000000004</v>
      </c>
      <c r="C136" s="39">
        <v>8.6908999999999992</v>
      </c>
      <c r="D136" s="39">
        <v>8.4885999999999999</v>
      </c>
      <c r="E136" s="98"/>
    </row>
    <row r="137" spans="1:5" x14ac:dyDescent="0.25">
      <c r="A137" s="63">
        <v>43313</v>
      </c>
      <c r="B137" s="48">
        <v>8</v>
      </c>
      <c r="C137" s="48">
        <v>8.5</v>
      </c>
      <c r="D137" s="48">
        <v>8.25</v>
      </c>
      <c r="E137" s="137"/>
    </row>
    <row r="138" spans="1:5" x14ac:dyDescent="0.25">
      <c r="A138" s="63">
        <v>43344</v>
      </c>
      <c r="B138" s="48">
        <v>8</v>
      </c>
      <c r="C138" s="48">
        <v>8.5</v>
      </c>
      <c r="D138" s="48">
        <v>8.25</v>
      </c>
      <c r="E138" s="137"/>
    </row>
    <row r="139" spans="1:5" x14ac:dyDescent="0.25">
      <c r="A139" s="63">
        <v>43374</v>
      </c>
      <c r="B139" s="48">
        <v>8</v>
      </c>
      <c r="C139" s="48">
        <v>8.5</v>
      </c>
      <c r="D139" s="48">
        <v>8.25</v>
      </c>
      <c r="E139" s="137"/>
    </row>
    <row r="140" spans="1:5" x14ac:dyDescent="0.25">
      <c r="A140" s="63">
        <v>43405</v>
      </c>
      <c r="B140" s="48">
        <v>8</v>
      </c>
      <c r="C140" s="48">
        <v>8.5</v>
      </c>
      <c r="D140" s="48">
        <v>8.25</v>
      </c>
      <c r="E140" s="137"/>
    </row>
    <row r="141" spans="1:5" ht="15.75" thickBot="1" x14ac:dyDescent="0.3">
      <c r="A141" s="66">
        <v>43435</v>
      </c>
      <c r="B141" s="94">
        <v>8</v>
      </c>
      <c r="C141" s="94">
        <v>8.4684000000000008</v>
      </c>
      <c r="D141" s="94">
        <v>8.2341999999999995</v>
      </c>
      <c r="E141" s="138"/>
    </row>
    <row r="142" spans="1:5" x14ac:dyDescent="0.25">
      <c r="A142" s="60">
        <v>43466</v>
      </c>
      <c r="B142" s="78">
        <v>8</v>
      </c>
      <c r="C142" s="78">
        <v>8.3000000000000007</v>
      </c>
      <c r="D142" s="78">
        <v>8.15</v>
      </c>
      <c r="E142" s="139"/>
    </row>
    <row r="143" spans="1:5" x14ac:dyDescent="0.25">
      <c r="A143" s="63">
        <v>43497</v>
      </c>
      <c r="B143" s="74">
        <v>8</v>
      </c>
      <c r="C143" s="74">
        <v>8.3000000000000007</v>
      </c>
      <c r="D143" s="74">
        <v>8.15</v>
      </c>
      <c r="E143" s="137"/>
    </row>
    <row r="144" spans="1:5" x14ac:dyDescent="0.25">
      <c r="A144" s="63">
        <v>43525</v>
      </c>
      <c r="B144" s="74">
        <v>8</v>
      </c>
      <c r="C144" s="74">
        <v>8.3000000000000007</v>
      </c>
      <c r="D144" s="74">
        <v>8.15</v>
      </c>
      <c r="E144" s="137"/>
    </row>
    <row r="145" spans="1:5" x14ac:dyDescent="0.25">
      <c r="A145" s="63">
        <v>43556</v>
      </c>
      <c r="B145" s="48"/>
      <c r="C145" s="48"/>
      <c r="D145" s="48"/>
      <c r="E145" s="137"/>
    </row>
    <row r="146" spans="1:5" x14ac:dyDescent="0.25">
      <c r="A146" s="63">
        <v>43586</v>
      </c>
      <c r="B146" s="48"/>
      <c r="C146" s="48"/>
      <c r="D146" s="48"/>
      <c r="E146" s="137"/>
    </row>
    <row r="147" spans="1:5" x14ac:dyDescent="0.25">
      <c r="A147" s="63">
        <v>43617</v>
      </c>
      <c r="B147" s="48"/>
      <c r="C147" s="48"/>
      <c r="D147" s="48"/>
      <c r="E147" s="137"/>
    </row>
    <row r="148" spans="1:5" x14ac:dyDescent="0.25">
      <c r="A148" s="63">
        <v>43647</v>
      </c>
      <c r="B148" s="48"/>
      <c r="C148" s="48"/>
      <c r="D148" s="48"/>
      <c r="E148" s="137"/>
    </row>
    <row r="149" spans="1:5" x14ac:dyDescent="0.25">
      <c r="A149" s="63">
        <v>43678</v>
      </c>
      <c r="B149" s="48"/>
      <c r="C149" s="48"/>
      <c r="D149" s="48"/>
      <c r="E149" s="137"/>
    </row>
    <row r="150" spans="1:5" x14ac:dyDescent="0.25">
      <c r="A150" s="63">
        <v>43709</v>
      </c>
      <c r="B150" s="48"/>
      <c r="C150" s="48"/>
      <c r="D150" s="48"/>
      <c r="E150" s="137"/>
    </row>
    <row r="151" spans="1:5" x14ac:dyDescent="0.25">
      <c r="A151" s="63">
        <v>43739</v>
      </c>
      <c r="B151" s="48"/>
      <c r="C151" s="48"/>
      <c r="D151" s="48"/>
      <c r="E151" s="137"/>
    </row>
    <row r="152" spans="1:5" x14ac:dyDescent="0.25">
      <c r="A152" s="63">
        <v>43770</v>
      </c>
      <c r="B152" s="48"/>
      <c r="C152" s="48"/>
      <c r="D152" s="48"/>
      <c r="E152" s="137"/>
    </row>
    <row r="153" spans="1:5" ht="15.75" thickBot="1" x14ac:dyDescent="0.3">
      <c r="A153" s="66">
        <v>43800</v>
      </c>
      <c r="B153" s="94"/>
      <c r="C153" s="94"/>
      <c r="D153" s="94"/>
      <c r="E153" s="138"/>
    </row>
  </sheetData>
  <mergeCells count="1">
    <mergeCell ref="F112:H112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workbookViewId="0">
      <pane ySplit="2" topLeftCell="A180" activePane="bottomLeft" state="frozenSplit"/>
      <selection pane="bottomLeft" activeCell="F191" sqref="F191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41"/>
      <c r="B3" s="2"/>
      <c r="C3" s="2"/>
      <c r="D3" s="2"/>
    </row>
    <row r="4" spans="1:4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4" x14ac:dyDescent="0.25">
      <c r="A5" s="43">
        <v>37834</v>
      </c>
      <c r="B5" s="39">
        <v>4.9379999999999997</v>
      </c>
      <c r="C5" s="39">
        <v>4.9820000000000002</v>
      </c>
      <c r="D5" s="39">
        <v>4.96</v>
      </c>
    </row>
    <row r="6" spans="1:4" x14ac:dyDescent="0.25">
      <c r="A6" s="43">
        <v>37865</v>
      </c>
      <c r="B6" s="39">
        <v>5.1749999999999998</v>
      </c>
      <c r="C6" s="39">
        <v>5.2750000000000004</v>
      </c>
      <c r="D6" s="39">
        <v>5.2249999999999996</v>
      </c>
    </row>
    <row r="7" spans="1:4" x14ac:dyDescent="0.25">
      <c r="A7" s="43">
        <v>37895</v>
      </c>
      <c r="B7" s="39">
        <v>5.3789999999999996</v>
      </c>
      <c r="C7" s="39">
        <v>5.49</v>
      </c>
      <c r="D7" s="39">
        <v>5.4349999999999996</v>
      </c>
    </row>
    <row r="8" spans="1:4" x14ac:dyDescent="0.25">
      <c r="A8" s="43">
        <v>37926</v>
      </c>
      <c r="B8" s="39">
        <v>5.6769999999999996</v>
      </c>
      <c r="C8" s="39">
        <v>5.8970000000000002</v>
      </c>
      <c r="D8" s="39">
        <v>5.7869999999999999</v>
      </c>
    </row>
    <row r="9" spans="1:4" x14ac:dyDescent="0.25">
      <c r="A9" s="43">
        <v>37956</v>
      </c>
      <c r="B9" s="39">
        <v>6.2279999999999998</v>
      </c>
      <c r="C9" s="39">
        <v>6.7240000000000002</v>
      </c>
      <c r="D9" s="39">
        <v>6.476</v>
      </c>
    </row>
    <row r="10" spans="1:4" x14ac:dyDescent="0.25">
      <c r="A10" s="43">
        <v>37987</v>
      </c>
      <c r="B10" s="39">
        <v>7.1210000000000004</v>
      </c>
      <c r="C10" s="39">
        <v>7.452</v>
      </c>
      <c r="D10" s="39">
        <v>7.2869999999999999</v>
      </c>
    </row>
    <row r="11" spans="1:4" x14ac:dyDescent="0.25">
      <c r="A11" s="43">
        <v>38018</v>
      </c>
      <c r="B11" s="39">
        <v>8.7080000000000002</v>
      </c>
      <c r="C11" s="39">
        <v>9.3420000000000005</v>
      </c>
      <c r="D11" s="39">
        <v>9.0250000000000004</v>
      </c>
    </row>
    <row r="12" spans="1:4" x14ac:dyDescent="0.25">
      <c r="A12" s="43">
        <v>38047</v>
      </c>
      <c r="B12" s="39">
        <v>10.5</v>
      </c>
      <c r="C12" s="39">
        <v>10.803000000000001</v>
      </c>
      <c r="D12" s="39">
        <v>10.651999999999999</v>
      </c>
    </row>
    <row r="13" spans="1:4" x14ac:dyDescent="0.25">
      <c r="A13" s="43">
        <v>38078</v>
      </c>
      <c r="B13" s="39">
        <v>11.332000000000001</v>
      </c>
      <c r="C13" s="39">
        <v>11.707000000000001</v>
      </c>
      <c r="D13" s="39">
        <v>11.52</v>
      </c>
    </row>
    <row r="14" spans="1:4" x14ac:dyDescent="0.25">
      <c r="A14" s="43">
        <v>38108</v>
      </c>
      <c r="B14" s="39">
        <v>11.683999999999999</v>
      </c>
      <c r="C14" s="39">
        <v>12.07</v>
      </c>
      <c r="D14" s="39">
        <v>11.877000000000001</v>
      </c>
    </row>
    <row r="15" spans="1:4" x14ac:dyDescent="0.25">
      <c r="A15" s="43">
        <v>38139</v>
      </c>
      <c r="B15" s="39">
        <v>10.582000000000001</v>
      </c>
      <c r="C15" s="39">
        <v>10.968</v>
      </c>
      <c r="D15" s="39">
        <v>10.775</v>
      </c>
    </row>
    <row r="16" spans="1:4" x14ac:dyDescent="0.25">
      <c r="A16" s="43">
        <v>38169</v>
      </c>
      <c r="B16" s="39">
        <v>10.362</v>
      </c>
      <c r="C16" s="39">
        <v>10.803000000000001</v>
      </c>
      <c r="D16" s="39">
        <v>10.583</v>
      </c>
    </row>
    <row r="17" spans="1:4" x14ac:dyDescent="0.25">
      <c r="A17" s="43">
        <v>38200</v>
      </c>
      <c r="B17" s="39">
        <v>10.5</v>
      </c>
      <c r="C17" s="39">
        <v>11.023</v>
      </c>
      <c r="D17" s="39">
        <v>10.762</v>
      </c>
    </row>
    <row r="18" spans="1:4" x14ac:dyDescent="0.25">
      <c r="A18" s="43">
        <v>38231</v>
      </c>
      <c r="B18" s="39">
        <v>11.712</v>
      </c>
      <c r="C18" s="39">
        <v>12.401</v>
      </c>
      <c r="D18" s="39">
        <v>12.057</v>
      </c>
    </row>
    <row r="19" spans="1:4" x14ac:dyDescent="0.25">
      <c r="A19" s="43">
        <v>38261</v>
      </c>
      <c r="B19" s="39">
        <v>12.39</v>
      </c>
      <c r="C19" s="39">
        <v>12.743</v>
      </c>
      <c r="D19" s="39">
        <v>12.567</v>
      </c>
    </row>
    <row r="20" spans="1:4" x14ac:dyDescent="0.25">
      <c r="A20" s="43">
        <v>38292</v>
      </c>
      <c r="B20" s="39">
        <v>12.621</v>
      </c>
      <c r="C20" s="39">
        <v>12.98</v>
      </c>
      <c r="D20" s="39">
        <v>12.801</v>
      </c>
    </row>
    <row r="21" spans="1:4" x14ac:dyDescent="0.25">
      <c r="A21" s="43">
        <v>38322</v>
      </c>
      <c r="B21" s="39">
        <v>13.757</v>
      </c>
      <c r="C21" s="39">
        <v>14.042999999999999</v>
      </c>
      <c r="D21" s="39">
        <v>13.9</v>
      </c>
    </row>
    <row r="22" spans="1:4" x14ac:dyDescent="0.25">
      <c r="A22" s="43">
        <v>38353</v>
      </c>
      <c r="B22" s="39">
        <v>14.33</v>
      </c>
      <c r="C22" s="39">
        <v>14.798999999999999</v>
      </c>
      <c r="D22" s="39">
        <v>14.565</v>
      </c>
    </row>
    <row r="23" spans="1:4" x14ac:dyDescent="0.25">
      <c r="A23" s="43">
        <v>38384</v>
      </c>
      <c r="B23" s="39">
        <v>18.187999999999999</v>
      </c>
      <c r="C23" s="39">
        <v>20.393000000000001</v>
      </c>
      <c r="D23" s="39">
        <v>19.291</v>
      </c>
    </row>
    <row r="24" spans="1:4" x14ac:dyDescent="0.25">
      <c r="A24" s="43">
        <v>38412</v>
      </c>
      <c r="B24" s="39">
        <v>28.521999999999998</v>
      </c>
      <c r="C24" s="39">
        <v>32.104999999999997</v>
      </c>
      <c r="D24" s="39">
        <v>30.314</v>
      </c>
    </row>
    <row r="25" spans="1:4" x14ac:dyDescent="0.25">
      <c r="A25" s="43">
        <v>38443</v>
      </c>
      <c r="B25" s="39">
        <v>28.55</v>
      </c>
      <c r="C25" s="39">
        <v>30.423999999999999</v>
      </c>
      <c r="D25" s="39">
        <v>29.486999999999998</v>
      </c>
    </row>
    <row r="26" spans="1:4" x14ac:dyDescent="0.25">
      <c r="A26" s="43">
        <v>38473</v>
      </c>
      <c r="B26" s="39">
        <v>23.562000000000001</v>
      </c>
      <c r="C26" s="39">
        <v>25.16</v>
      </c>
      <c r="D26" s="39">
        <v>24.361000000000001</v>
      </c>
    </row>
    <row r="27" spans="1:4" x14ac:dyDescent="0.25">
      <c r="A27" s="43">
        <v>38504</v>
      </c>
      <c r="B27" s="39">
        <v>20.117000000000001</v>
      </c>
      <c r="C27" s="39">
        <v>22.873000000000001</v>
      </c>
      <c r="D27" s="39">
        <v>21.495000000000001</v>
      </c>
    </row>
    <row r="28" spans="1:4" x14ac:dyDescent="0.25">
      <c r="A28" s="43">
        <v>38534</v>
      </c>
      <c r="B28" s="39">
        <v>15.432</v>
      </c>
      <c r="C28" s="39">
        <v>18.739000000000001</v>
      </c>
      <c r="D28" s="39">
        <v>17.085999999999999</v>
      </c>
    </row>
    <row r="29" spans="1:4" x14ac:dyDescent="0.25">
      <c r="A29" s="43">
        <v>38565</v>
      </c>
      <c r="B29" s="39">
        <v>17.637</v>
      </c>
      <c r="C29" s="39">
        <v>19.29</v>
      </c>
      <c r="D29" s="39">
        <v>18.463999999999999</v>
      </c>
    </row>
    <row r="30" spans="1:4" x14ac:dyDescent="0.25">
      <c r="A30" s="43">
        <v>38596</v>
      </c>
      <c r="B30" s="39">
        <v>21.936</v>
      </c>
      <c r="C30" s="39">
        <v>26.454999999999998</v>
      </c>
      <c r="D30" s="39">
        <v>24.196000000000002</v>
      </c>
    </row>
    <row r="31" spans="1:4" x14ac:dyDescent="0.25">
      <c r="A31" s="43">
        <v>38626</v>
      </c>
      <c r="B31" s="39">
        <v>22.873000000000001</v>
      </c>
      <c r="C31" s="39">
        <v>23.975000000000001</v>
      </c>
      <c r="D31" s="39">
        <v>23.423999999999999</v>
      </c>
    </row>
    <row r="32" spans="1:4" x14ac:dyDescent="0.25">
      <c r="A32" s="43">
        <v>38657</v>
      </c>
      <c r="B32" s="39">
        <v>20.806000000000001</v>
      </c>
      <c r="C32" s="39">
        <v>22.321999999999999</v>
      </c>
      <c r="D32" s="39">
        <v>21.564</v>
      </c>
    </row>
    <row r="33" spans="1:4" x14ac:dyDescent="0.25">
      <c r="A33" s="43">
        <v>38687</v>
      </c>
      <c r="B33" s="39">
        <v>20.393000000000001</v>
      </c>
      <c r="C33" s="39">
        <v>21.495000000000001</v>
      </c>
      <c r="D33" s="39">
        <v>20.943999999999999</v>
      </c>
    </row>
    <row r="34" spans="1:4" x14ac:dyDescent="0.25">
      <c r="A34" s="43">
        <v>38718</v>
      </c>
      <c r="B34" s="39">
        <v>18.739000000000001</v>
      </c>
      <c r="C34" s="39">
        <v>19.786000000000001</v>
      </c>
      <c r="D34" s="39">
        <v>19.263000000000002</v>
      </c>
    </row>
    <row r="35" spans="1:4" x14ac:dyDescent="0.25">
      <c r="A35" s="43">
        <v>38749</v>
      </c>
      <c r="B35" s="39">
        <v>18.739000000000001</v>
      </c>
      <c r="C35" s="39">
        <v>19.620999999999999</v>
      </c>
      <c r="D35" s="39">
        <v>19.18</v>
      </c>
    </row>
    <row r="36" spans="1:4" x14ac:dyDescent="0.25">
      <c r="A36" s="43">
        <v>38777</v>
      </c>
      <c r="B36" s="39">
        <v>15.829000000000001</v>
      </c>
      <c r="C36" s="39">
        <v>17.416</v>
      </c>
      <c r="D36" s="39">
        <v>16.623000000000001</v>
      </c>
    </row>
    <row r="37" spans="1:4" x14ac:dyDescent="0.25">
      <c r="A37" s="43">
        <v>38808</v>
      </c>
      <c r="B37" s="39">
        <v>15.157</v>
      </c>
      <c r="C37" s="39">
        <v>16.204000000000001</v>
      </c>
      <c r="D37" s="39">
        <v>15.680999999999999</v>
      </c>
    </row>
    <row r="38" spans="1:4" x14ac:dyDescent="0.25">
      <c r="A38" s="43">
        <v>38838</v>
      </c>
      <c r="B38" s="39">
        <v>15.818</v>
      </c>
      <c r="C38" s="39">
        <v>16.535</v>
      </c>
      <c r="D38" s="39">
        <v>16.177</v>
      </c>
    </row>
    <row r="39" spans="1:4" x14ac:dyDescent="0.25">
      <c r="A39" s="43">
        <v>38869</v>
      </c>
      <c r="B39" s="39">
        <v>17.13</v>
      </c>
      <c r="C39" s="39">
        <v>17.946000000000002</v>
      </c>
      <c r="D39" s="39">
        <v>17.538</v>
      </c>
    </row>
    <row r="40" spans="1:4" x14ac:dyDescent="0.25">
      <c r="A40" s="43">
        <v>38899</v>
      </c>
      <c r="B40" s="39">
        <v>16.535</v>
      </c>
      <c r="C40" s="39">
        <v>17.306000000000001</v>
      </c>
      <c r="D40" s="39">
        <v>16.920999999999999</v>
      </c>
    </row>
    <row r="41" spans="1:4" x14ac:dyDescent="0.25">
      <c r="A41" s="43">
        <v>38930</v>
      </c>
      <c r="B41" s="39">
        <v>16.535</v>
      </c>
      <c r="C41" s="39">
        <v>17.140999999999998</v>
      </c>
      <c r="D41" s="39">
        <v>16.838000000000001</v>
      </c>
    </row>
    <row r="42" spans="1:4" x14ac:dyDescent="0.25">
      <c r="A42" s="43">
        <v>38961</v>
      </c>
      <c r="B42" s="39">
        <v>15.961</v>
      </c>
      <c r="C42" s="39">
        <v>16.623000000000001</v>
      </c>
      <c r="D42" s="39">
        <v>16.292000000000002</v>
      </c>
    </row>
    <row r="43" spans="1:4" x14ac:dyDescent="0.25">
      <c r="A43" s="43">
        <v>38991</v>
      </c>
      <c r="B43" s="39">
        <v>15.46</v>
      </c>
      <c r="C43" s="39">
        <v>16.039000000000001</v>
      </c>
      <c r="D43" s="39">
        <v>15.75</v>
      </c>
    </row>
    <row r="44" spans="1:4" x14ac:dyDescent="0.25">
      <c r="A44" s="43">
        <v>39022</v>
      </c>
      <c r="B44" s="39">
        <v>15.157</v>
      </c>
      <c r="C44" s="39">
        <v>15.653</v>
      </c>
      <c r="D44" s="39">
        <v>15.404999999999999</v>
      </c>
    </row>
    <row r="45" spans="1:4" x14ac:dyDescent="0.25">
      <c r="A45" s="43">
        <v>39052</v>
      </c>
      <c r="B45" s="39">
        <v>15.036</v>
      </c>
      <c r="C45" s="39">
        <v>15.807</v>
      </c>
      <c r="D45" s="39">
        <v>15.422000000000001</v>
      </c>
    </row>
    <row r="46" spans="1:4" x14ac:dyDescent="0.25">
      <c r="A46" s="43">
        <v>39083</v>
      </c>
      <c r="B46" s="39">
        <v>14.881</v>
      </c>
      <c r="C46" s="39">
        <v>15.212</v>
      </c>
      <c r="D46" s="39">
        <v>15.047000000000001</v>
      </c>
    </row>
    <row r="47" spans="1:4" x14ac:dyDescent="0.25">
      <c r="A47" s="43">
        <v>39114</v>
      </c>
      <c r="B47" s="39">
        <v>14.22</v>
      </c>
      <c r="C47" s="39">
        <v>14.632999999999999</v>
      </c>
      <c r="D47" s="39">
        <v>14.427</v>
      </c>
    </row>
    <row r="48" spans="1:4" x14ac:dyDescent="0.25">
      <c r="A48" s="43">
        <v>39142</v>
      </c>
      <c r="B48" s="39">
        <v>13.977</v>
      </c>
      <c r="C48" s="39">
        <v>14.22</v>
      </c>
      <c r="D48" s="39">
        <v>14.099</v>
      </c>
    </row>
    <row r="49" spans="1:4" x14ac:dyDescent="0.25">
      <c r="A49" s="43">
        <v>39173</v>
      </c>
      <c r="B49" s="39">
        <v>13.366</v>
      </c>
      <c r="C49" s="39">
        <v>13.750999999999999</v>
      </c>
      <c r="D49" s="39">
        <v>13.558999999999999</v>
      </c>
    </row>
    <row r="50" spans="1:4" x14ac:dyDescent="0.25">
      <c r="A50" s="43">
        <v>39203</v>
      </c>
      <c r="B50" s="39">
        <v>12.042999999999999</v>
      </c>
      <c r="C50" s="39">
        <v>12.372999999999999</v>
      </c>
      <c r="D50" s="39">
        <v>12.208</v>
      </c>
    </row>
    <row r="51" spans="1:4" x14ac:dyDescent="0.25">
      <c r="A51" s="43">
        <v>39234</v>
      </c>
      <c r="B51" s="39">
        <v>10.759</v>
      </c>
      <c r="C51" s="39">
        <v>11.132999999999999</v>
      </c>
      <c r="D51" s="39">
        <v>10.946</v>
      </c>
    </row>
    <row r="52" spans="1:4" x14ac:dyDescent="0.25">
      <c r="A52" s="43">
        <v>39264</v>
      </c>
      <c r="B52" s="39">
        <v>9.2040000000000006</v>
      </c>
      <c r="C52" s="39">
        <v>9.673</v>
      </c>
      <c r="D52" s="39">
        <v>9.4390000000000001</v>
      </c>
    </row>
    <row r="53" spans="1:4" x14ac:dyDescent="0.25">
      <c r="A53" s="43">
        <v>39295</v>
      </c>
      <c r="B53" s="39">
        <v>8.3219999999999992</v>
      </c>
      <c r="C53" s="39">
        <v>8.6259999999999994</v>
      </c>
      <c r="D53" s="39">
        <v>8.4740000000000002</v>
      </c>
    </row>
    <row r="54" spans="1:4" x14ac:dyDescent="0.25">
      <c r="A54" s="43">
        <v>39326</v>
      </c>
      <c r="B54" s="39">
        <v>7.7709999999999999</v>
      </c>
      <c r="C54" s="39">
        <v>8.0190000000000001</v>
      </c>
      <c r="D54" s="39">
        <v>7.8949999999999996</v>
      </c>
    </row>
    <row r="55" spans="1:4" x14ac:dyDescent="0.25">
      <c r="A55" s="43">
        <v>39356</v>
      </c>
      <c r="B55" s="39">
        <v>7.8259999999999996</v>
      </c>
      <c r="C55" s="39">
        <v>8.157</v>
      </c>
      <c r="D55" s="39">
        <v>7.992</v>
      </c>
    </row>
    <row r="56" spans="1:4" x14ac:dyDescent="0.25">
      <c r="A56" s="43">
        <v>39387</v>
      </c>
      <c r="B56" s="39">
        <v>8.3330000000000002</v>
      </c>
      <c r="C56" s="39">
        <v>8.6859999999999999</v>
      </c>
      <c r="D56" s="39">
        <v>8.51</v>
      </c>
    </row>
    <row r="57" spans="1:4" x14ac:dyDescent="0.25">
      <c r="A57" s="43">
        <v>39417</v>
      </c>
      <c r="B57" s="39">
        <v>8.0470000000000006</v>
      </c>
      <c r="C57" s="39">
        <v>8.4879999999999995</v>
      </c>
      <c r="D57" s="39">
        <v>8.2680000000000007</v>
      </c>
    </row>
    <row r="58" spans="1:4" x14ac:dyDescent="0.25">
      <c r="A58" s="43">
        <v>39448</v>
      </c>
      <c r="B58" s="39">
        <v>7.9640000000000004</v>
      </c>
      <c r="C58" s="39">
        <v>8.2119999999999997</v>
      </c>
      <c r="D58" s="39">
        <v>8.0879999999999992</v>
      </c>
    </row>
    <row r="59" spans="1:4" x14ac:dyDescent="0.25">
      <c r="A59" s="43">
        <v>39479</v>
      </c>
      <c r="B59" s="39">
        <v>7.9809999999999999</v>
      </c>
      <c r="C59" s="39">
        <v>8.2230000000000008</v>
      </c>
      <c r="D59" s="39">
        <v>8.1020000000000003</v>
      </c>
    </row>
    <row r="60" spans="1:4" x14ac:dyDescent="0.25">
      <c r="A60" s="43">
        <v>39508</v>
      </c>
      <c r="B60" s="39">
        <v>8.157</v>
      </c>
      <c r="C60" s="39">
        <v>8.4879999999999995</v>
      </c>
      <c r="D60" s="39">
        <v>8.3230000000000004</v>
      </c>
    </row>
    <row r="61" spans="1:4" x14ac:dyDescent="0.25">
      <c r="A61" s="43">
        <v>39539</v>
      </c>
      <c r="B61" s="39">
        <v>8.157</v>
      </c>
      <c r="C61" s="39">
        <v>8.4879999999999995</v>
      </c>
      <c r="D61" s="39">
        <v>8.3230000000000004</v>
      </c>
    </row>
    <row r="62" spans="1:4" x14ac:dyDescent="0.25">
      <c r="A62" s="43">
        <v>39569</v>
      </c>
      <c r="B62" s="39">
        <v>8.2669999999999995</v>
      </c>
      <c r="C62" s="39">
        <v>8.4879999999999995</v>
      </c>
      <c r="D62" s="39">
        <v>8.3780000000000001</v>
      </c>
    </row>
    <row r="63" spans="1:4" x14ac:dyDescent="0.25">
      <c r="A63" s="43">
        <v>39600</v>
      </c>
      <c r="B63" s="39">
        <v>8.0470000000000006</v>
      </c>
      <c r="C63" s="39">
        <v>8.3780000000000001</v>
      </c>
      <c r="D63" s="39">
        <v>8.2129999999999992</v>
      </c>
    </row>
    <row r="64" spans="1:4" x14ac:dyDescent="0.25">
      <c r="A64" s="43">
        <v>39630</v>
      </c>
      <c r="B64" s="39">
        <v>8.1300000000000008</v>
      </c>
      <c r="C64" s="39">
        <v>8.4329999999999998</v>
      </c>
      <c r="D64" s="39">
        <v>8.282</v>
      </c>
    </row>
    <row r="65" spans="1:4" x14ac:dyDescent="0.25">
      <c r="A65" s="43">
        <v>39661</v>
      </c>
      <c r="B65" s="39">
        <v>7.8630000000000004</v>
      </c>
      <c r="C65" s="39">
        <v>8.1199999999999992</v>
      </c>
      <c r="D65" s="39">
        <v>7.992</v>
      </c>
    </row>
    <row r="66" spans="1:4" x14ac:dyDescent="0.25">
      <c r="A66" s="43">
        <v>39692</v>
      </c>
      <c r="B66" s="39">
        <v>7.6890000000000001</v>
      </c>
      <c r="C66" s="39">
        <v>7.8819999999999997</v>
      </c>
      <c r="D66" s="39">
        <v>7.7859999999999996</v>
      </c>
    </row>
    <row r="67" spans="1:4" x14ac:dyDescent="0.25">
      <c r="A67" s="43">
        <v>39722</v>
      </c>
      <c r="B67" s="39">
        <v>7.1280000000000001</v>
      </c>
      <c r="C67" s="39">
        <v>7.3490000000000002</v>
      </c>
      <c r="D67" s="39">
        <v>7.2389999999999999</v>
      </c>
    </row>
    <row r="68" spans="1:4" x14ac:dyDescent="0.25">
      <c r="A68" s="43">
        <v>39753</v>
      </c>
      <c r="B68" s="39">
        <v>6.4489999999999998</v>
      </c>
      <c r="C68" s="39">
        <v>6.6689999999999996</v>
      </c>
      <c r="D68" s="39">
        <v>6.5590000000000002</v>
      </c>
    </row>
    <row r="69" spans="1:4" x14ac:dyDescent="0.25">
      <c r="A69" s="43">
        <v>39783</v>
      </c>
      <c r="B69" s="39">
        <v>5.8419999999999996</v>
      </c>
      <c r="C69" s="39">
        <v>6.173</v>
      </c>
      <c r="D69" s="39">
        <v>6.008</v>
      </c>
    </row>
    <row r="70" spans="1:4" x14ac:dyDescent="0.25">
      <c r="A70" s="43">
        <v>39814</v>
      </c>
      <c r="B70" s="39">
        <v>5.585</v>
      </c>
      <c r="C70" s="39">
        <v>5.9160000000000004</v>
      </c>
      <c r="D70" s="39">
        <v>5.7510000000000003</v>
      </c>
    </row>
    <row r="71" spans="1:4" x14ac:dyDescent="0.25">
      <c r="A71" s="43">
        <v>39845</v>
      </c>
      <c r="B71" s="39">
        <v>5.1440000000000001</v>
      </c>
      <c r="C71" s="39">
        <v>5.3280000000000003</v>
      </c>
      <c r="D71" s="39">
        <v>5.2359999999999998</v>
      </c>
    </row>
    <row r="72" spans="1:4" x14ac:dyDescent="0.25">
      <c r="A72" s="43">
        <v>39873</v>
      </c>
      <c r="B72" s="39">
        <v>3.968</v>
      </c>
      <c r="C72" s="39">
        <v>4.2439999999999998</v>
      </c>
      <c r="D72" s="39">
        <v>4.1059999999999999</v>
      </c>
    </row>
    <row r="73" spans="1:4" x14ac:dyDescent="0.25">
      <c r="A73" s="43">
        <v>39904</v>
      </c>
      <c r="B73" s="39">
        <v>2.903</v>
      </c>
      <c r="C73" s="39">
        <v>3.2330000000000001</v>
      </c>
      <c r="D73" s="39">
        <v>3.0680000000000001</v>
      </c>
    </row>
    <row r="74" spans="1:4" x14ac:dyDescent="0.25">
      <c r="A74" s="43">
        <v>39934</v>
      </c>
      <c r="B74" s="39">
        <v>2.6459999999999999</v>
      </c>
      <c r="C74" s="39">
        <v>2.8660000000000001</v>
      </c>
      <c r="D74" s="39">
        <v>2.7559999999999998</v>
      </c>
    </row>
    <row r="75" spans="1:4" x14ac:dyDescent="0.25">
      <c r="A75" s="43">
        <v>39965</v>
      </c>
      <c r="B75" s="39">
        <v>2.6459999999999999</v>
      </c>
      <c r="C75" s="39">
        <v>2.8660000000000001</v>
      </c>
      <c r="D75" s="39">
        <v>2.7559999999999998</v>
      </c>
    </row>
    <row r="76" spans="1:4" x14ac:dyDescent="0.25">
      <c r="A76" s="43">
        <v>39995</v>
      </c>
      <c r="B76" s="39">
        <v>2.7280000000000002</v>
      </c>
      <c r="C76" s="39">
        <v>2.9209999999999998</v>
      </c>
      <c r="D76" s="39">
        <v>2.8250000000000002</v>
      </c>
    </row>
    <row r="77" spans="1:4" x14ac:dyDescent="0.25">
      <c r="A77" s="43">
        <v>40026</v>
      </c>
      <c r="B77" s="39">
        <v>3.3620000000000001</v>
      </c>
      <c r="C77" s="39">
        <v>3.7480000000000002</v>
      </c>
      <c r="D77" s="39">
        <v>3.5550000000000002</v>
      </c>
    </row>
    <row r="78" spans="1:4" x14ac:dyDescent="0.25">
      <c r="A78" s="43">
        <v>40057</v>
      </c>
      <c r="B78" s="39">
        <v>4.1890000000000001</v>
      </c>
      <c r="C78" s="39">
        <v>4.4640000000000004</v>
      </c>
      <c r="D78" s="39">
        <v>4.327</v>
      </c>
    </row>
    <row r="79" spans="1:4" x14ac:dyDescent="0.25">
      <c r="A79" s="43">
        <v>40087</v>
      </c>
      <c r="B79" s="39">
        <v>4.4089999999999998</v>
      </c>
      <c r="C79" s="39">
        <v>4.63</v>
      </c>
      <c r="D79" s="39">
        <v>4.5199999999999996</v>
      </c>
    </row>
    <row r="80" spans="1:4" x14ac:dyDescent="0.25">
      <c r="A80" s="43">
        <v>40118</v>
      </c>
      <c r="B80" s="39">
        <v>4.2619999999999996</v>
      </c>
      <c r="C80" s="39">
        <v>4.4829999999999997</v>
      </c>
      <c r="D80" s="39">
        <v>4.3730000000000002</v>
      </c>
    </row>
    <row r="81" spans="1:4" x14ac:dyDescent="0.25">
      <c r="A81" s="43">
        <v>40148</v>
      </c>
      <c r="B81" s="39">
        <v>4.4089999999999998</v>
      </c>
      <c r="C81" s="39">
        <v>4.593</v>
      </c>
      <c r="D81" s="39">
        <v>4.5010000000000003</v>
      </c>
    </row>
    <row r="82" spans="1:4" x14ac:dyDescent="0.25">
      <c r="A82" s="43">
        <v>40179</v>
      </c>
      <c r="B82" s="39">
        <v>4.8780000000000001</v>
      </c>
      <c r="C82" s="39">
        <v>5.319</v>
      </c>
      <c r="D82" s="39">
        <v>5.0990000000000002</v>
      </c>
    </row>
    <row r="83" spans="1:4" x14ac:dyDescent="0.25">
      <c r="A83" s="43">
        <v>40210</v>
      </c>
      <c r="B83" s="39">
        <v>6.5590000000000002</v>
      </c>
      <c r="C83" s="39">
        <v>6.9450000000000003</v>
      </c>
      <c r="D83" s="39">
        <v>6.7519999999999998</v>
      </c>
    </row>
    <row r="84" spans="1:4" x14ac:dyDescent="0.25">
      <c r="A84" s="43">
        <v>40238</v>
      </c>
      <c r="B84" s="39">
        <v>7.3849999999999998</v>
      </c>
      <c r="C84" s="39">
        <v>7.7439999999999998</v>
      </c>
      <c r="D84" s="39">
        <v>7.5650000000000004</v>
      </c>
    </row>
    <row r="85" spans="1:4" x14ac:dyDescent="0.25">
      <c r="A85" s="43">
        <v>40269</v>
      </c>
      <c r="B85" s="39">
        <v>7.5839999999999996</v>
      </c>
      <c r="C85" s="39">
        <v>7.915</v>
      </c>
      <c r="D85" s="39">
        <v>7.75</v>
      </c>
    </row>
    <row r="86" spans="1:4" x14ac:dyDescent="0.25">
      <c r="A86" s="43">
        <v>40299</v>
      </c>
      <c r="B86" s="39">
        <v>7.8540000000000001</v>
      </c>
      <c r="C86" s="39">
        <v>8.0739999999999998</v>
      </c>
      <c r="D86" s="39">
        <v>7.9640000000000004</v>
      </c>
    </row>
    <row r="87" spans="1:4" x14ac:dyDescent="0.25">
      <c r="A87" s="43">
        <v>40330</v>
      </c>
      <c r="B87" s="39">
        <v>7.4409999999999998</v>
      </c>
      <c r="C87" s="39">
        <v>7.6609999999999996</v>
      </c>
      <c r="D87" s="39">
        <v>7.5510000000000002</v>
      </c>
    </row>
    <row r="88" spans="1:4" x14ac:dyDescent="0.25">
      <c r="A88" s="43">
        <v>40360</v>
      </c>
      <c r="B88" s="39">
        <v>6.8479999999999999</v>
      </c>
      <c r="C88" s="39">
        <v>7.0679999999999996</v>
      </c>
      <c r="D88" s="39">
        <v>6.9580000000000002</v>
      </c>
    </row>
    <row r="89" spans="1:4" x14ac:dyDescent="0.25">
      <c r="A89" s="43">
        <v>40391</v>
      </c>
      <c r="B89" s="39">
        <v>7</v>
      </c>
      <c r="C89" s="39">
        <v>7.22</v>
      </c>
      <c r="D89" s="39">
        <v>7.11</v>
      </c>
    </row>
    <row r="90" spans="1:4" x14ac:dyDescent="0.25">
      <c r="A90" s="43">
        <v>40422</v>
      </c>
      <c r="B90" s="39">
        <v>7.1369999999999996</v>
      </c>
      <c r="C90" s="39">
        <v>7.3579999999999997</v>
      </c>
      <c r="D90" s="39">
        <v>7.2480000000000002</v>
      </c>
    </row>
    <row r="91" spans="1:4" x14ac:dyDescent="0.25">
      <c r="A91" s="43">
        <v>40452</v>
      </c>
      <c r="B91" s="39">
        <v>7.0990000000000002</v>
      </c>
      <c r="C91" s="39">
        <v>7.319</v>
      </c>
      <c r="D91" s="39">
        <v>7.2089999999999996</v>
      </c>
    </row>
    <row r="92" spans="1:4" x14ac:dyDescent="0.25">
      <c r="A92" s="43">
        <v>40483</v>
      </c>
      <c r="B92" s="39">
        <v>7.0549999999999997</v>
      </c>
      <c r="C92" s="39">
        <v>7.2750000000000004</v>
      </c>
      <c r="D92" s="39">
        <v>7.165</v>
      </c>
    </row>
    <row r="93" spans="1:4" x14ac:dyDescent="0.25">
      <c r="A93" s="43">
        <v>40513</v>
      </c>
      <c r="B93" s="39">
        <v>6.9</v>
      </c>
      <c r="C93" s="39">
        <v>7.0549999999999997</v>
      </c>
      <c r="D93" s="39">
        <v>6.9779999999999998</v>
      </c>
    </row>
    <row r="94" spans="1:4" x14ac:dyDescent="0.25">
      <c r="A94" s="43">
        <v>40544</v>
      </c>
      <c r="B94" s="39">
        <v>7.3579999999999997</v>
      </c>
      <c r="C94" s="39">
        <v>7.6059999999999999</v>
      </c>
      <c r="D94" s="39">
        <v>7.4820000000000002</v>
      </c>
    </row>
    <row r="95" spans="1:4" x14ac:dyDescent="0.25">
      <c r="A95" s="43">
        <v>40575</v>
      </c>
      <c r="B95" s="39">
        <v>8.2119999999999997</v>
      </c>
      <c r="C95" s="39">
        <v>8.4329999999999998</v>
      </c>
      <c r="D95" s="39">
        <v>8.3230000000000004</v>
      </c>
    </row>
    <row r="96" spans="1:4" x14ac:dyDescent="0.25">
      <c r="A96" s="43">
        <v>40603</v>
      </c>
      <c r="B96" s="39">
        <v>8.3219999999999992</v>
      </c>
      <c r="C96" s="39">
        <v>8.5429999999999993</v>
      </c>
      <c r="D96" s="39">
        <v>8.4329999999999998</v>
      </c>
    </row>
    <row r="97" spans="1:10" x14ac:dyDescent="0.25">
      <c r="A97" s="43">
        <v>40634</v>
      </c>
      <c r="B97" s="39">
        <v>8.4879999999999995</v>
      </c>
      <c r="C97" s="39">
        <v>8.7080000000000002</v>
      </c>
      <c r="D97" s="39">
        <v>8.5980000000000008</v>
      </c>
    </row>
    <row r="98" spans="1:10" x14ac:dyDescent="0.25">
      <c r="A98" s="43">
        <v>40664</v>
      </c>
      <c r="B98" s="39">
        <v>8.8460000000000001</v>
      </c>
      <c r="C98" s="39">
        <v>9.0660000000000007</v>
      </c>
      <c r="D98" s="39">
        <v>8.9559999999999995</v>
      </c>
    </row>
    <row r="99" spans="1:10" x14ac:dyDescent="0.25">
      <c r="A99" s="43">
        <v>40695</v>
      </c>
      <c r="B99" s="39">
        <v>9.2319999999999993</v>
      </c>
      <c r="C99" s="39">
        <v>9.452</v>
      </c>
      <c r="D99" s="39">
        <v>9.3420000000000005</v>
      </c>
    </row>
    <row r="100" spans="1:10" x14ac:dyDescent="0.25">
      <c r="A100" s="43">
        <v>40725</v>
      </c>
      <c r="B100" s="39">
        <v>9.2590000000000003</v>
      </c>
      <c r="C100" s="39">
        <v>9.48</v>
      </c>
      <c r="D100" s="39">
        <v>9.3699999999999992</v>
      </c>
    </row>
    <row r="101" spans="1:10" x14ac:dyDescent="0.25">
      <c r="A101" s="43">
        <v>40756</v>
      </c>
      <c r="B101" s="39">
        <v>9.2590000000000003</v>
      </c>
      <c r="C101" s="39">
        <v>9.48</v>
      </c>
      <c r="D101" s="39">
        <v>9.3699999999999992</v>
      </c>
    </row>
    <row r="102" spans="1:10" x14ac:dyDescent="0.25">
      <c r="A102" s="43">
        <v>40787</v>
      </c>
      <c r="B102" s="39">
        <v>9.1050000000000004</v>
      </c>
      <c r="C102" s="39">
        <v>9.3260000000000005</v>
      </c>
      <c r="D102" s="39">
        <v>9.2159999999999993</v>
      </c>
    </row>
    <row r="103" spans="1:10" x14ac:dyDescent="0.25">
      <c r="A103" s="43">
        <v>40817</v>
      </c>
      <c r="B103" s="39">
        <v>8.8460000000000001</v>
      </c>
      <c r="C103" s="39">
        <v>9.0660000000000007</v>
      </c>
      <c r="D103" s="39">
        <v>8.9559999999999995</v>
      </c>
    </row>
    <row r="104" spans="1:10" x14ac:dyDescent="0.25">
      <c r="A104" s="43">
        <v>40848</v>
      </c>
      <c r="B104" s="39">
        <v>8.0470000000000006</v>
      </c>
      <c r="C104" s="39">
        <v>8.2889999999999997</v>
      </c>
      <c r="D104" s="39">
        <v>8.1679999999999993</v>
      </c>
    </row>
    <row r="105" spans="1:10" x14ac:dyDescent="0.25">
      <c r="A105" s="43">
        <v>40878</v>
      </c>
      <c r="B105" s="39">
        <v>7.6280000000000001</v>
      </c>
      <c r="C105" s="39">
        <v>7.8929999999999998</v>
      </c>
      <c r="D105" s="39">
        <v>7.7610000000000001</v>
      </c>
    </row>
    <row r="106" spans="1:10" x14ac:dyDescent="0.25">
      <c r="A106" s="43">
        <v>40909</v>
      </c>
      <c r="B106" s="39">
        <v>7.5229999999999997</v>
      </c>
      <c r="C106" s="39">
        <v>7.8259999999999996</v>
      </c>
      <c r="D106" s="39">
        <v>7.6749999999999998</v>
      </c>
    </row>
    <row r="107" spans="1:10" x14ac:dyDescent="0.25">
      <c r="A107" s="43">
        <v>40940</v>
      </c>
      <c r="B107" s="39">
        <v>8.2119999999999997</v>
      </c>
      <c r="C107" s="39">
        <v>8.35</v>
      </c>
      <c r="D107" s="39">
        <v>8.2810000000000006</v>
      </c>
    </row>
    <row r="108" spans="1:10" x14ac:dyDescent="0.25">
      <c r="A108" s="43">
        <v>40969</v>
      </c>
      <c r="B108" s="39">
        <v>8.0470000000000006</v>
      </c>
      <c r="C108" s="39">
        <v>8.2010000000000005</v>
      </c>
      <c r="D108" s="39">
        <v>8.1240000000000006</v>
      </c>
      <c r="G108" s="11"/>
    </row>
    <row r="109" spans="1:10" x14ac:dyDescent="0.25">
      <c r="A109" s="43">
        <v>41000</v>
      </c>
      <c r="B109" s="39">
        <v>7.9640000000000004</v>
      </c>
      <c r="C109" s="39">
        <v>8.1300000000000008</v>
      </c>
      <c r="D109" s="39">
        <v>8.0470000000000006</v>
      </c>
      <c r="G109" s="12"/>
      <c r="H109" s="10"/>
      <c r="I109" s="10"/>
      <c r="J109" s="10"/>
    </row>
    <row r="110" spans="1:10" x14ac:dyDescent="0.25">
      <c r="A110" s="43">
        <v>41030</v>
      </c>
      <c r="B110" s="39">
        <v>7.9090999999999996</v>
      </c>
      <c r="C110" s="39">
        <v>8.0469000000000008</v>
      </c>
      <c r="D110" s="39">
        <v>7.9779999999999998</v>
      </c>
      <c r="G110" s="10"/>
      <c r="H110" s="10"/>
      <c r="I110" s="10"/>
      <c r="J110" s="10"/>
    </row>
    <row r="111" spans="1:10" x14ac:dyDescent="0.25">
      <c r="A111" s="43">
        <v>41061</v>
      </c>
      <c r="B111" s="39">
        <v>7.4957000000000003</v>
      </c>
      <c r="C111" s="39">
        <v>7.6280000000000001</v>
      </c>
      <c r="D111" s="39">
        <v>7.5617999999999999</v>
      </c>
      <c r="G111" s="12"/>
      <c r="H111" s="10"/>
      <c r="I111" s="10"/>
      <c r="J111" s="10"/>
    </row>
    <row r="112" spans="1:10" x14ac:dyDescent="0.25">
      <c r="A112" s="43">
        <v>41091</v>
      </c>
      <c r="B112" s="39">
        <v>7.2477</v>
      </c>
      <c r="C112" s="39">
        <v>7.4405999999999999</v>
      </c>
      <c r="D112" s="39">
        <v>7.3441000000000001</v>
      </c>
      <c r="G112" s="12"/>
      <c r="H112" s="10"/>
      <c r="I112" s="10"/>
      <c r="J112" s="10"/>
    </row>
    <row r="113" spans="1:8" x14ac:dyDescent="0.25">
      <c r="A113" s="43">
        <v>41122</v>
      </c>
      <c r="B113" s="39">
        <v>6.9665999999999997</v>
      </c>
      <c r="C113" s="39">
        <v>7.1871</v>
      </c>
      <c r="D113" s="39">
        <v>7.0768000000000004</v>
      </c>
      <c r="G113" s="10"/>
      <c r="H113" s="11"/>
    </row>
    <row r="114" spans="1:8" x14ac:dyDescent="0.25">
      <c r="A114" s="43">
        <v>41153</v>
      </c>
      <c r="B114" s="39">
        <v>7.0162000000000004</v>
      </c>
      <c r="C114" s="39">
        <v>7.2366999999999999</v>
      </c>
      <c r="D114" s="39">
        <v>7.1264000000000003</v>
      </c>
      <c r="G114" s="12"/>
      <c r="H114" s="11"/>
    </row>
    <row r="115" spans="1:8" x14ac:dyDescent="0.25">
      <c r="A115" s="43">
        <v>41183</v>
      </c>
      <c r="B115" s="39">
        <v>7.0271999999999997</v>
      </c>
      <c r="C115" s="39">
        <v>7.2201000000000004</v>
      </c>
      <c r="D115" s="39">
        <v>7.1237000000000004</v>
      </c>
      <c r="G115" s="12"/>
      <c r="H115" s="11"/>
    </row>
    <row r="116" spans="1:8" x14ac:dyDescent="0.25">
      <c r="A116" s="43">
        <v>41214</v>
      </c>
      <c r="B116" s="39">
        <v>6.68</v>
      </c>
      <c r="C116" s="39">
        <v>6.6843000000000004</v>
      </c>
      <c r="D116" s="39">
        <v>6.7572000000000001</v>
      </c>
    </row>
    <row r="117" spans="1:8" x14ac:dyDescent="0.25">
      <c r="A117" s="43">
        <v>41244</v>
      </c>
      <c r="B117" s="39">
        <v>7.1098999999999997</v>
      </c>
      <c r="C117" s="39">
        <v>7.3304</v>
      </c>
      <c r="D117" s="39">
        <v>7.2201000000000004</v>
      </c>
    </row>
    <row r="118" spans="1:8" x14ac:dyDescent="0.25">
      <c r="A118" s="43">
        <v>41275</v>
      </c>
      <c r="B118" s="39">
        <v>7.2201000000000004</v>
      </c>
      <c r="C118" s="39">
        <v>7.4405999999999999</v>
      </c>
      <c r="D118" s="39">
        <v>7.3304</v>
      </c>
    </row>
    <row r="119" spans="1:8" x14ac:dyDescent="0.25">
      <c r="A119" s="43">
        <v>41306</v>
      </c>
      <c r="B119" s="39">
        <v>7.2751999999999999</v>
      </c>
      <c r="C119" s="39">
        <v>7.4130000000000003</v>
      </c>
      <c r="D119" s="39">
        <v>7.3441000000000001</v>
      </c>
    </row>
    <row r="120" spans="1:8" x14ac:dyDescent="0.25">
      <c r="A120" s="43">
        <v>41334</v>
      </c>
      <c r="B120" s="39">
        <v>7.2091000000000003</v>
      </c>
      <c r="C120" s="39">
        <v>7.3855000000000004</v>
      </c>
      <c r="D120" s="39">
        <v>7.2972999999999999</v>
      </c>
    </row>
    <row r="121" spans="1:8" x14ac:dyDescent="0.25">
      <c r="A121" s="43">
        <v>41365</v>
      </c>
      <c r="B121" s="48">
        <v>6.6965332499999999</v>
      </c>
      <c r="C121" s="48">
        <v>7.02722625</v>
      </c>
      <c r="D121" s="48">
        <v>6.8618797499999999</v>
      </c>
    </row>
    <row r="122" spans="1:8" x14ac:dyDescent="0.25">
      <c r="A122" s="43">
        <v>41395</v>
      </c>
      <c r="B122" s="48">
        <v>6.2170284000000002</v>
      </c>
      <c r="C122" s="48">
        <v>6.4595365999999999</v>
      </c>
      <c r="D122" s="48">
        <v>6.3382825</v>
      </c>
    </row>
    <row r="123" spans="1:8" x14ac:dyDescent="0.25">
      <c r="A123" s="43">
        <v>41426</v>
      </c>
      <c r="B123" s="48">
        <v>6.0075894999999999</v>
      </c>
      <c r="C123" s="48">
        <v>6.2831669999999997</v>
      </c>
      <c r="D123" s="48">
        <v>6.1453782500000003</v>
      </c>
    </row>
    <row r="124" spans="1:8" x14ac:dyDescent="0.25">
      <c r="A124" s="43">
        <v>41456</v>
      </c>
      <c r="B124" s="48">
        <v>5.9249000000000001</v>
      </c>
      <c r="C124" s="48">
        <v>6.2004999999999999</v>
      </c>
      <c r="D124" s="48">
        <v>6.0627000000000004</v>
      </c>
    </row>
    <row r="125" spans="1:8" x14ac:dyDescent="0.25">
      <c r="A125" s="43">
        <v>41487</v>
      </c>
      <c r="B125" s="48">
        <v>6.0407000000000002</v>
      </c>
      <c r="C125" s="48">
        <v>6.4816000000000003</v>
      </c>
      <c r="D125" s="48">
        <v>6.2610999999999999</v>
      </c>
    </row>
    <row r="126" spans="1:8" x14ac:dyDescent="0.25">
      <c r="A126" s="43">
        <v>41518</v>
      </c>
      <c r="B126" s="48">
        <v>5.9524999999999997</v>
      </c>
      <c r="C126" s="48">
        <v>6.2004999999999999</v>
      </c>
      <c r="D126" s="48">
        <v>6.0765000000000002</v>
      </c>
    </row>
    <row r="127" spans="1:8" x14ac:dyDescent="0.25">
      <c r="A127" s="43">
        <v>41548</v>
      </c>
      <c r="B127" s="48">
        <v>5.8974000000000002</v>
      </c>
      <c r="C127" s="48">
        <v>6.0903</v>
      </c>
      <c r="D127" s="48">
        <v>5.9938000000000002</v>
      </c>
    </row>
    <row r="128" spans="1:8" x14ac:dyDescent="0.25">
      <c r="A128" s="43">
        <v>41579</v>
      </c>
      <c r="B128" s="48">
        <v>5.577</v>
      </c>
      <c r="C128" s="48">
        <v>5.9524999999999997</v>
      </c>
      <c r="D128" s="48">
        <v>5.7651000000000003</v>
      </c>
    </row>
    <row r="129" spans="1:4" x14ac:dyDescent="0.25">
      <c r="A129" s="43">
        <v>41609</v>
      </c>
      <c r="B129" s="48">
        <v>5.6218000000000004</v>
      </c>
      <c r="C129" s="48">
        <v>5.8974000000000002</v>
      </c>
      <c r="D129" s="48">
        <v>5.7595999999999998</v>
      </c>
    </row>
    <row r="130" spans="1:4" x14ac:dyDescent="0.25">
      <c r="A130" s="43">
        <v>41640</v>
      </c>
      <c r="B130" s="48">
        <v>5.9744999999999999</v>
      </c>
      <c r="C130" s="48">
        <v>6.1729000000000003</v>
      </c>
      <c r="D130" s="48">
        <v>6.0736999999999997</v>
      </c>
    </row>
    <row r="131" spans="1:4" x14ac:dyDescent="0.25">
      <c r="A131" s="43">
        <v>41671</v>
      </c>
      <c r="B131" s="48">
        <v>6.3383000000000003</v>
      </c>
      <c r="C131" s="48">
        <v>6.5587</v>
      </c>
      <c r="D131" s="48">
        <v>6.4485000000000001</v>
      </c>
    </row>
    <row r="132" spans="1:4" x14ac:dyDescent="0.25">
      <c r="A132" s="43">
        <v>41699</v>
      </c>
      <c r="B132" s="48">
        <v>6.3383000000000003</v>
      </c>
      <c r="C132" s="48">
        <v>6.5035999999999996</v>
      </c>
      <c r="D132" s="48">
        <v>6.4210000000000003</v>
      </c>
    </row>
    <row r="133" spans="1:4" x14ac:dyDescent="0.25">
      <c r="A133" s="43">
        <v>41730</v>
      </c>
      <c r="B133" s="48">
        <v>6.2831999999999999</v>
      </c>
      <c r="C133" s="48">
        <v>6.5312000000000001</v>
      </c>
      <c r="D133" s="48">
        <v>6.4071999999999996</v>
      </c>
    </row>
    <row r="134" spans="1:4" x14ac:dyDescent="0.25">
      <c r="A134" s="43">
        <v>41760</v>
      </c>
      <c r="B134" s="48">
        <v>6.4154</v>
      </c>
      <c r="C134" s="48">
        <v>6.5697999999999999</v>
      </c>
      <c r="D134" s="48">
        <v>6.4926000000000004</v>
      </c>
    </row>
    <row r="135" spans="1:4" x14ac:dyDescent="0.25">
      <c r="A135" s="43">
        <v>41791</v>
      </c>
      <c r="B135" s="48">
        <v>6.5035999999999996</v>
      </c>
      <c r="C135" s="48">
        <v>6.7241</v>
      </c>
      <c r="D135" s="48">
        <v>6.6139000000000001</v>
      </c>
    </row>
    <row r="136" spans="1:4" x14ac:dyDescent="0.25">
      <c r="A136" s="43">
        <v>41821</v>
      </c>
      <c r="B136" s="48">
        <v>6.4209557500000001</v>
      </c>
      <c r="C136" s="48">
        <v>6.6414177499999996</v>
      </c>
      <c r="D136" s="48">
        <v>6.5311867499999998</v>
      </c>
    </row>
    <row r="137" spans="1:4" x14ac:dyDescent="0.25">
      <c r="A137" s="43">
        <v>41852</v>
      </c>
      <c r="B137" s="48">
        <v>6.3933980000000004</v>
      </c>
      <c r="C137" s="48">
        <v>6.6138599999999999</v>
      </c>
      <c r="D137" s="48">
        <v>6.5036290000000001</v>
      </c>
    </row>
    <row r="138" spans="1:4" x14ac:dyDescent="0.25">
      <c r="A138" s="43">
        <v>41883</v>
      </c>
      <c r="B138" s="48">
        <v>6.3933980000000004</v>
      </c>
      <c r="C138" s="48">
        <v>6.5036290000000001</v>
      </c>
      <c r="D138" s="48">
        <v>6.4485134999999998</v>
      </c>
    </row>
    <row r="139" spans="1:4" x14ac:dyDescent="0.25">
      <c r="A139" s="43">
        <v>41913</v>
      </c>
      <c r="B139" s="48">
        <v>6.3933980000000004</v>
      </c>
      <c r="C139" s="48">
        <v>6.5036290000000001</v>
      </c>
      <c r="D139" s="48">
        <v>6.4485134999999998</v>
      </c>
    </row>
    <row r="140" spans="1:4" x14ac:dyDescent="0.25">
      <c r="A140" s="43">
        <v>41944</v>
      </c>
      <c r="B140" s="48">
        <v>6.3382825</v>
      </c>
      <c r="C140" s="48">
        <v>6.4595365999999999</v>
      </c>
      <c r="D140" s="48">
        <v>6.3989095499999999</v>
      </c>
    </row>
    <row r="141" spans="1:4" x14ac:dyDescent="0.25">
      <c r="A141" s="43">
        <v>41974</v>
      </c>
      <c r="B141" s="48">
        <v>6.2831669999999997</v>
      </c>
      <c r="C141" s="48">
        <v>6.3933980000000004</v>
      </c>
      <c r="D141" s="48">
        <v>6.3382825</v>
      </c>
    </row>
    <row r="142" spans="1:4" x14ac:dyDescent="0.25">
      <c r="A142" s="43">
        <v>42005</v>
      </c>
      <c r="B142" s="48">
        <v>6.2831669999999997</v>
      </c>
      <c r="C142" s="48">
        <v>6.3933980000000004</v>
      </c>
      <c r="D142" s="48">
        <v>6.3382825</v>
      </c>
    </row>
    <row r="143" spans="1:4" x14ac:dyDescent="0.25">
      <c r="A143" s="43">
        <v>42036</v>
      </c>
      <c r="B143" s="48">
        <v>6.2831669999999997</v>
      </c>
      <c r="C143" s="48">
        <v>6.3933980000000004</v>
      </c>
      <c r="D143" s="48">
        <v>6.3382825</v>
      </c>
    </row>
    <row r="144" spans="1:4" x14ac:dyDescent="0.25">
      <c r="A144" s="43">
        <v>42064</v>
      </c>
      <c r="B144" s="48">
        <v>6.2831669999999997</v>
      </c>
      <c r="C144" s="48">
        <v>6.3933980000000004</v>
      </c>
      <c r="D144" s="48">
        <v>6.3382825</v>
      </c>
    </row>
    <row r="145" spans="1:4" x14ac:dyDescent="0.25">
      <c r="A145" s="43">
        <v>42095</v>
      </c>
      <c r="B145" s="48">
        <v>5.9524999999999997</v>
      </c>
      <c r="C145" s="48">
        <v>6.0903</v>
      </c>
      <c r="D145" s="48">
        <v>6.0213999999999999</v>
      </c>
    </row>
    <row r="146" spans="1:4" x14ac:dyDescent="0.25">
      <c r="A146" s="43">
        <v>42125</v>
      </c>
      <c r="B146" s="48">
        <v>5.6437999999999997</v>
      </c>
      <c r="C146" s="48">
        <v>5.8422000000000001</v>
      </c>
      <c r="D146" s="48">
        <v>5.7430000000000003</v>
      </c>
    </row>
    <row r="147" spans="1:4" x14ac:dyDescent="0.25">
      <c r="A147" s="43">
        <v>42156</v>
      </c>
      <c r="B147" s="48">
        <v>5.5391000000000004</v>
      </c>
      <c r="C147" s="48">
        <v>5.7595999999999998</v>
      </c>
      <c r="D147" s="48">
        <v>5.6493000000000002</v>
      </c>
    </row>
    <row r="148" spans="1:4" x14ac:dyDescent="0.25">
      <c r="A148" s="43">
        <v>42186</v>
      </c>
      <c r="B148" s="48">
        <v>5.4894999999999996</v>
      </c>
      <c r="C148" s="48">
        <v>5.71</v>
      </c>
      <c r="D148" s="48">
        <v>5.5997000000000003</v>
      </c>
    </row>
    <row r="149" spans="1:4" x14ac:dyDescent="0.25">
      <c r="A149" s="43">
        <v>42217</v>
      </c>
      <c r="B149" s="48">
        <v>5.3186</v>
      </c>
      <c r="C149" s="48">
        <v>5.5391000000000004</v>
      </c>
      <c r="D149" s="48">
        <v>5.4288999999999996</v>
      </c>
    </row>
    <row r="150" spans="1:4" x14ac:dyDescent="0.25">
      <c r="A150" s="43">
        <v>42248</v>
      </c>
      <c r="B150" s="48">
        <v>4.7949999999999999</v>
      </c>
      <c r="C150" s="48">
        <v>4.9603999999999999</v>
      </c>
      <c r="D150" s="48">
        <v>4.8776999999999999</v>
      </c>
    </row>
    <row r="151" spans="1:4" x14ac:dyDescent="0.25">
      <c r="A151" s="43">
        <v>42278</v>
      </c>
      <c r="B151" s="48">
        <v>4.4092000000000002</v>
      </c>
      <c r="C151" s="48">
        <v>4.6077000000000004</v>
      </c>
      <c r="D151" s="48">
        <v>4.5084</v>
      </c>
    </row>
    <row r="152" spans="1:4" x14ac:dyDescent="0.25">
      <c r="A152" s="43">
        <v>42309</v>
      </c>
      <c r="B152" s="48">
        <v>3.8250000000000002</v>
      </c>
      <c r="C152" s="48">
        <v>4.0124000000000004</v>
      </c>
      <c r="D152" s="48">
        <v>3.9186999999999999</v>
      </c>
    </row>
    <row r="153" spans="1:4" ht="15.75" thickBot="1" x14ac:dyDescent="0.3">
      <c r="A153" s="43">
        <v>42339</v>
      </c>
      <c r="B153" s="48">
        <v>3.7831000000000001</v>
      </c>
      <c r="C153" s="48">
        <v>3.9329999999999998</v>
      </c>
      <c r="D153" s="48">
        <v>3.8580999999999999</v>
      </c>
    </row>
    <row r="154" spans="1:4" x14ac:dyDescent="0.25">
      <c r="A154" s="60">
        <v>42370</v>
      </c>
      <c r="B154" s="91">
        <v>3.6375999999999999</v>
      </c>
      <c r="C154" s="91" t="s">
        <v>487</v>
      </c>
      <c r="D154" s="92">
        <v>3.7892000000000001</v>
      </c>
    </row>
    <row r="155" spans="1:4" x14ac:dyDescent="0.25">
      <c r="A155" s="63">
        <v>42401</v>
      </c>
      <c r="B155" s="48">
        <v>3.6375999999999999</v>
      </c>
      <c r="C155" s="48">
        <v>3.9683000000000002</v>
      </c>
      <c r="D155" s="93">
        <v>3.8029999999999999</v>
      </c>
    </row>
    <row r="156" spans="1:4" x14ac:dyDescent="0.25">
      <c r="A156" s="63">
        <v>42430</v>
      </c>
      <c r="B156" s="48">
        <v>3.5714999999999999</v>
      </c>
      <c r="C156" s="48">
        <v>3.8580999999999999</v>
      </c>
      <c r="D156" s="93">
        <v>3.7147999999999999</v>
      </c>
    </row>
    <row r="157" spans="1:4" x14ac:dyDescent="0.25">
      <c r="A157" s="63">
        <v>42461</v>
      </c>
      <c r="B157" s="48">
        <v>3.4171999999999998</v>
      </c>
      <c r="C157" s="48">
        <v>3.7479</v>
      </c>
      <c r="D157" s="93">
        <v>3.5825</v>
      </c>
    </row>
    <row r="158" spans="1:4" x14ac:dyDescent="0.25">
      <c r="A158" s="63">
        <v>42491</v>
      </c>
      <c r="B158" s="48">
        <v>3.5714999999999999</v>
      </c>
      <c r="C158" s="48">
        <v>3.8580999999999999</v>
      </c>
      <c r="D158" s="93">
        <v>3.7147999999999999</v>
      </c>
    </row>
    <row r="159" spans="1:4" x14ac:dyDescent="0.25">
      <c r="A159" s="63">
        <v>42522</v>
      </c>
      <c r="B159" s="48">
        <v>3.7698999999999998</v>
      </c>
      <c r="C159" s="48">
        <v>4.0345000000000004</v>
      </c>
      <c r="D159" s="93">
        <v>3.9022000000000001</v>
      </c>
    </row>
    <row r="160" spans="1:4" x14ac:dyDescent="0.25">
      <c r="A160" s="63">
        <v>42552</v>
      </c>
      <c r="B160" s="48">
        <v>3.9462999999999999</v>
      </c>
      <c r="C160" s="48">
        <v>4.1060999999999996</v>
      </c>
      <c r="D160" s="93">
        <v>4.0262000000000002</v>
      </c>
    </row>
    <row r="161" spans="1:4" x14ac:dyDescent="0.25">
      <c r="A161" s="63">
        <v>42583</v>
      </c>
      <c r="B161" s="48">
        <v>3.8250000000000002</v>
      </c>
      <c r="C161" s="48">
        <v>3.9849000000000001</v>
      </c>
      <c r="D161" s="93">
        <v>3.9049</v>
      </c>
    </row>
    <row r="162" spans="1:4" x14ac:dyDescent="0.25">
      <c r="A162" s="63">
        <v>42614</v>
      </c>
      <c r="B162" s="48">
        <v>3.8315999999999999</v>
      </c>
      <c r="C162" s="48">
        <v>4.0035999999999996</v>
      </c>
      <c r="D162" s="93">
        <v>3.9176000000000002</v>
      </c>
    </row>
    <row r="163" spans="1:4" x14ac:dyDescent="0.25">
      <c r="A163" s="63">
        <v>42644</v>
      </c>
      <c r="B163" s="48">
        <v>3.7038000000000002</v>
      </c>
      <c r="C163" s="48">
        <v>3.8856000000000002</v>
      </c>
      <c r="D163" s="93">
        <v>3.7947000000000002</v>
      </c>
    </row>
    <row r="164" spans="1:4" x14ac:dyDescent="0.25">
      <c r="A164" s="63">
        <v>42675</v>
      </c>
      <c r="B164" s="48">
        <v>3.5935000000000001</v>
      </c>
      <c r="C164" s="48">
        <v>3.7258</v>
      </c>
      <c r="D164" s="93">
        <v>3.6597</v>
      </c>
    </row>
    <row r="165" spans="1:4" ht="15.75" thickBot="1" x14ac:dyDescent="0.3">
      <c r="A165" s="66">
        <v>42705</v>
      </c>
      <c r="B165" s="94">
        <v>3.6419999999999999</v>
      </c>
      <c r="C165" s="94">
        <v>3.7433999999999998</v>
      </c>
      <c r="D165" s="95">
        <v>3.6926999999999999</v>
      </c>
    </row>
    <row r="166" spans="1:4" x14ac:dyDescent="0.25">
      <c r="A166" s="60">
        <v>42736</v>
      </c>
      <c r="B166" s="78">
        <v>3.6597</v>
      </c>
      <c r="C166" s="78">
        <v>3.7589000000000001</v>
      </c>
      <c r="D166" s="79">
        <v>3.7092999999999998</v>
      </c>
    </row>
    <row r="167" spans="1:4" x14ac:dyDescent="0.25">
      <c r="A167" s="63">
        <v>42767</v>
      </c>
      <c r="B167" s="74">
        <v>3.8304999999999998</v>
      </c>
      <c r="C167" s="74">
        <v>3.9407999999999999</v>
      </c>
      <c r="D167" s="75">
        <v>3.8856000000000002</v>
      </c>
    </row>
    <row r="168" spans="1:4" x14ac:dyDescent="0.25">
      <c r="A168" s="63">
        <v>42795</v>
      </c>
      <c r="B168" s="74">
        <v>4.1447000000000003</v>
      </c>
      <c r="C168" s="74">
        <v>4.2813999999999997</v>
      </c>
      <c r="D168" s="75">
        <v>4.2130000000000001</v>
      </c>
    </row>
    <row r="169" spans="1:4" x14ac:dyDescent="0.25">
      <c r="A169" s="63">
        <v>42826</v>
      </c>
      <c r="B169" s="74">
        <v>4.4147999999999996</v>
      </c>
      <c r="C169" s="74">
        <v>4.6352000000000002</v>
      </c>
      <c r="D169" s="75">
        <v>4.5250000000000004</v>
      </c>
    </row>
    <row r="170" spans="1:4" x14ac:dyDescent="0.25">
      <c r="A170" s="63">
        <v>42856</v>
      </c>
      <c r="B170" s="48">
        <v>4.6406999999999998</v>
      </c>
      <c r="C170" s="48">
        <v>4.8556999999999997</v>
      </c>
      <c r="D170" s="93">
        <v>4.7481999999999998</v>
      </c>
    </row>
    <row r="171" spans="1:4" x14ac:dyDescent="0.25">
      <c r="A171" s="63">
        <v>42887</v>
      </c>
      <c r="B171" s="48">
        <v>4.6562000000000001</v>
      </c>
      <c r="C171" s="48">
        <v>4.8677999999999999</v>
      </c>
      <c r="D171" s="93">
        <v>4.7619999999999996</v>
      </c>
    </row>
    <row r="172" spans="1:4" x14ac:dyDescent="0.25">
      <c r="A172" s="63">
        <v>42917</v>
      </c>
      <c r="B172" s="48">
        <v>4.6132</v>
      </c>
      <c r="C172" s="48">
        <v>4.9935</v>
      </c>
      <c r="D172" s="93">
        <v>4.8033000000000001</v>
      </c>
    </row>
    <row r="173" spans="1:4" x14ac:dyDescent="0.25">
      <c r="A173" s="63">
        <v>42948</v>
      </c>
      <c r="B173" s="48">
        <v>4.8502000000000001</v>
      </c>
      <c r="C173" s="48">
        <v>5.1719999999999997</v>
      </c>
      <c r="D173" s="93">
        <v>5.0110999999999999</v>
      </c>
    </row>
    <row r="174" spans="1:4" x14ac:dyDescent="0.25">
      <c r="A174" s="63">
        <v>42979</v>
      </c>
      <c r="B174" s="74">
        <v>5.4013</v>
      </c>
      <c r="C174" s="74">
        <v>5.6218000000000004</v>
      </c>
      <c r="D174" s="75">
        <v>5.5115999999999996</v>
      </c>
    </row>
    <row r="175" spans="1:4" x14ac:dyDescent="0.25">
      <c r="A175" s="63">
        <v>43009</v>
      </c>
      <c r="B175" s="74">
        <v>5.9084000000000003</v>
      </c>
      <c r="C175" s="74">
        <v>6.1729000000000003</v>
      </c>
      <c r="D175" s="75">
        <v>6.0407000000000002</v>
      </c>
    </row>
    <row r="176" spans="1:4" x14ac:dyDescent="0.25">
      <c r="A176" s="63">
        <v>43040</v>
      </c>
      <c r="B176" s="74">
        <v>5.9744999999999999</v>
      </c>
      <c r="C176" s="74">
        <v>6.5035999999999996</v>
      </c>
      <c r="D176" s="75">
        <v>5.6108000000000002</v>
      </c>
    </row>
    <row r="177" spans="1:4" ht="15.75" thickBot="1" x14ac:dyDescent="0.3">
      <c r="A177" s="66">
        <v>43070</v>
      </c>
      <c r="B177" s="76">
        <v>5.2911000000000001</v>
      </c>
      <c r="C177" s="76">
        <v>5.6218000000000004</v>
      </c>
      <c r="D177" s="77">
        <v>5.4564000000000004</v>
      </c>
    </row>
    <row r="178" spans="1:4" x14ac:dyDescent="0.25">
      <c r="A178" s="60">
        <v>43101</v>
      </c>
      <c r="B178" s="78">
        <v>5.1809000000000003</v>
      </c>
      <c r="C178" s="78">
        <v>5.5115999999999996</v>
      </c>
      <c r="D178" s="79">
        <v>5.3461999999999996</v>
      </c>
    </row>
    <row r="179" spans="1:4" x14ac:dyDescent="0.25">
      <c r="A179" s="63">
        <v>43132</v>
      </c>
      <c r="B179" s="74">
        <v>5.1698000000000004</v>
      </c>
      <c r="C179" s="74">
        <v>5.5115999999999996</v>
      </c>
      <c r="D179" s="75">
        <v>5.3407</v>
      </c>
    </row>
    <row r="180" spans="1:4" x14ac:dyDescent="0.25">
      <c r="A180" s="63">
        <v>43160</v>
      </c>
      <c r="B180" s="74">
        <v>5.0662000000000003</v>
      </c>
      <c r="C180" s="74">
        <v>5.2206000000000001</v>
      </c>
      <c r="D180" s="75">
        <v>5.1433999999999997</v>
      </c>
    </row>
    <row r="181" spans="1:4" x14ac:dyDescent="0.25">
      <c r="A181" s="63">
        <v>43191</v>
      </c>
      <c r="B181" s="74">
        <v>5.01</v>
      </c>
      <c r="C181" s="74">
        <v>5.1201999999999996</v>
      </c>
      <c r="D181" s="75">
        <v>5.0651000000000002</v>
      </c>
    </row>
    <row r="182" spans="1:4" x14ac:dyDescent="0.25">
      <c r="A182" s="63">
        <v>43221</v>
      </c>
      <c r="B182" s="74">
        <v>4.9603999999999999</v>
      </c>
      <c r="C182" s="74">
        <v>5.0705999999999998</v>
      </c>
      <c r="D182" s="75">
        <v>5.0155000000000003</v>
      </c>
    </row>
    <row r="183" spans="1:4" x14ac:dyDescent="0.25">
      <c r="A183" s="63">
        <v>43252</v>
      </c>
      <c r="B183" s="74">
        <v>5.0651000000000002</v>
      </c>
      <c r="C183" s="74">
        <v>5.1753</v>
      </c>
      <c r="D183" s="75">
        <v>5.1201999999999996</v>
      </c>
    </row>
    <row r="184" spans="1:4" x14ac:dyDescent="0.25">
      <c r="A184" s="63">
        <v>43282</v>
      </c>
      <c r="B184" s="74">
        <v>4.9383999999999997</v>
      </c>
      <c r="C184" s="74">
        <v>5.0486000000000004</v>
      </c>
      <c r="D184" s="75">
        <v>4.9935</v>
      </c>
    </row>
    <row r="185" spans="1:4" x14ac:dyDescent="0.25">
      <c r="A185" s="63">
        <v>43313</v>
      </c>
      <c r="B185" s="74">
        <v>4.9162999999999997</v>
      </c>
      <c r="C185" s="74">
        <v>5.0265000000000004</v>
      </c>
      <c r="D185" s="75">
        <v>4.9714</v>
      </c>
    </row>
    <row r="186" spans="1:4" x14ac:dyDescent="0.25">
      <c r="A186" s="63">
        <v>43344</v>
      </c>
      <c r="B186" s="74">
        <v>5.1313000000000004</v>
      </c>
      <c r="C186" s="74">
        <v>5.2965999999999998</v>
      </c>
      <c r="D186" s="75">
        <v>5.2138999999999998</v>
      </c>
    </row>
    <row r="187" spans="1:4" x14ac:dyDescent="0.25">
      <c r="A187" s="63">
        <v>43374</v>
      </c>
      <c r="B187" s="74">
        <v>5.2028999999999996</v>
      </c>
      <c r="C187" s="74">
        <v>5.5556999999999999</v>
      </c>
      <c r="D187" s="75">
        <v>5.3792999999999997</v>
      </c>
    </row>
    <row r="188" spans="1:4" x14ac:dyDescent="0.25">
      <c r="A188" s="63">
        <v>43405</v>
      </c>
      <c r="B188" s="48">
        <v>4.9824000000000002</v>
      </c>
      <c r="C188" s="48">
        <v>5.3174999999999999</v>
      </c>
      <c r="D188" s="93">
        <v>5.15</v>
      </c>
    </row>
    <row r="189" spans="1:4" ht="15.75" thickBot="1" x14ac:dyDescent="0.3">
      <c r="A189" s="66">
        <v>43435</v>
      </c>
      <c r="B189" s="94">
        <v>4.9053000000000004</v>
      </c>
      <c r="C189" s="94">
        <v>5.0926999999999998</v>
      </c>
      <c r="D189" s="95">
        <v>4.9989999999999997</v>
      </c>
    </row>
    <row r="190" spans="1:4" x14ac:dyDescent="0.25">
      <c r="A190" s="63">
        <v>43466</v>
      </c>
      <c r="B190" s="48">
        <v>4.8634000000000004</v>
      </c>
      <c r="C190" s="48">
        <v>5.1279000000000003</v>
      </c>
      <c r="D190" s="93">
        <v>4.9955999999999996</v>
      </c>
    </row>
    <row r="191" spans="1:4" x14ac:dyDescent="0.25">
      <c r="A191" s="63">
        <v>43497</v>
      </c>
      <c r="B191" s="48">
        <v>5.0430999999999999</v>
      </c>
      <c r="C191" s="48">
        <v>5.3902999999999999</v>
      </c>
      <c r="D191" s="93">
        <v>5.2167000000000003</v>
      </c>
    </row>
    <row r="192" spans="1:4" x14ac:dyDescent="0.25">
      <c r="A192" s="63">
        <v>43525</v>
      </c>
      <c r="B192" s="48">
        <v>5.2248999999999999</v>
      </c>
      <c r="C192" s="48">
        <v>5.5831999999999997</v>
      </c>
      <c r="D192" s="93">
        <v>5.4040999999999997</v>
      </c>
    </row>
    <row r="193" spans="1:4" x14ac:dyDescent="0.25">
      <c r="A193" s="63">
        <v>43556</v>
      </c>
      <c r="B193" s="48"/>
      <c r="C193" s="48"/>
      <c r="D193" s="93"/>
    </row>
    <row r="194" spans="1:4" x14ac:dyDescent="0.25">
      <c r="A194" s="63">
        <v>43586</v>
      </c>
      <c r="B194" s="48"/>
      <c r="C194" s="48"/>
      <c r="D194" s="93"/>
    </row>
    <row r="195" spans="1:4" x14ac:dyDescent="0.25">
      <c r="A195" s="63">
        <v>43617</v>
      </c>
      <c r="B195" s="48"/>
      <c r="C195" s="48"/>
      <c r="D195" s="93"/>
    </row>
    <row r="196" spans="1:4" x14ac:dyDescent="0.25">
      <c r="A196" s="63">
        <v>43647</v>
      </c>
      <c r="B196" s="48"/>
      <c r="C196" s="48"/>
      <c r="D196" s="93"/>
    </row>
    <row r="197" spans="1:4" x14ac:dyDescent="0.25">
      <c r="A197" s="63">
        <v>43678</v>
      </c>
      <c r="B197" s="48"/>
      <c r="C197" s="48"/>
      <c r="D197" s="93"/>
    </row>
    <row r="198" spans="1:4" x14ac:dyDescent="0.25">
      <c r="A198" s="63">
        <v>43709</v>
      </c>
      <c r="B198" s="48"/>
      <c r="C198" s="48"/>
      <c r="D198" s="93"/>
    </row>
    <row r="199" spans="1:4" x14ac:dyDescent="0.25">
      <c r="A199" s="63">
        <v>43739</v>
      </c>
      <c r="B199" s="48"/>
      <c r="C199" s="48"/>
      <c r="D199" s="93"/>
    </row>
    <row r="200" spans="1:4" x14ac:dyDescent="0.25">
      <c r="A200" s="63">
        <v>43770</v>
      </c>
      <c r="B200" s="48"/>
      <c r="C200" s="48"/>
      <c r="D200" s="93"/>
    </row>
    <row r="201" spans="1:4" x14ac:dyDescent="0.25">
      <c r="A201" s="63">
        <v>43800</v>
      </c>
      <c r="B201" s="48"/>
      <c r="C201" s="48"/>
      <c r="D201" s="9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>
      <pane ySplit="5" topLeftCell="A159" activePane="bottomLeft" state="frozenSplit"/>
      <selection pane="bottomLeft" activeCell="F177" sqref="F177"/>
    </sheetView>
  </sheetViews>
  <sheetFormatPr baseColWidth="10" defaultRowHeight="15" x14ac:dyDescent="0.25"/>
  <cols>
    <col min="1" max="1" width="11.42578125" style="29"/>
  </cols>
  <sheetData>
    <row r="1" spans="1:4" x14ac:dyDescent="0.25">
      <c r="A1" s="6" t="s">
        <v>56</v>
      </c>
      <c r="B1" s="2"/>
      <c r="C1" s="2"/>
      <c r="D1" s="2"/>
    </row>
    <row r="2" spans="1:4" x14ac:dyDescent="0.25">
      <c r="A2" s="6" t="s">
        <v>57</v>
      </c>
      <c r="B2" s="2"/>
      <c r="C2" s="2"/>
      <c r="D2" s="2"/>
    </row>
    <row r="3" spans="1:4" x14ac:dyDescent="0.25">
      <c r="A3" s="6" t="s">
        <v>58</v>
      </c>
      <c r="B3" s="2"/>
      <c r="C3" s="2"/>
      <c r="D3" s="2"/>
    </row>
    <row r="4" spans="1:4" x14ac:dyDescent="0.25">
      <c r="A4" s="7" t="s">
        <v>59</v>
      </c>
      <c r="B4" s="2"/>
      <c r="C4" s="2"/>
      <c r="D4" s="2"/>
    </row>
    <row r="5" spans="1:4" x14ac:dyDescent="0.25">
      <c r="A5" s="41" t="s">
        <v>60</v>
      </c>
      <c r="B5" s="2"/>
      <c r="C5" s="2"/>
      <c r="D5" s="2"/>
    </row>
    <row r="6" spans="1:4" x14ac:dyDescent="0.25">
      <c r="A6" s="41"/>
      <c r="B6" s="2"/>
      <c r="C6" s="2"/>
      <c r="D6" s="2"/>
    </row>
    <row r="7" spans="1:4" x14ac:dyDescent="0.25">
      <c r="A7" s="47" t="s">
        <v>2</v>
      </c>
      <c r="B7" s="44" t="s">
        <v>3</v>
      </c>
      <c r="C7" s="44" t="s">
        <v>4</v>
      </c>
      <c r="D7" s="44" t="s">
        <v>5</v>
      </c>
    </row>
    <row r="8" spans="1:4" x14ac:dyDescent="0.25">
      <c r="A8" s="43">
        <v>38353</v>
      </c>
      <c r="B8" s="45">
        <v>7.4960000000000004</v>
      </c>
      <c r="C8" s="45">
        <v>8.2669999999999995</v>
      </c>
      <c r="D8" s="45">
        <v>7.8819999999999997</v>
      </c>
    </row>
    <row r="9" spans="1:4" x14ac:dyDescent="0.25">
      <c r="A9" s="43">
        <v>38384</v>
      </c>
      <c r="B9" s="45">
        <v>8.7080000000000002</v>
      </c>
      <c r="C9" s="45">
        <v>9.3149999999999995</v>
      </c>
      <c r="D9" s="45">
        <v>9.0120000000000005</v>
      </c>
    </row>
    <row r="10" spans="1:4" x14ac:dyDescent="0.25">
      <c r="A10" s="43">
        <v>38412</v>
      </c>
      <c r="B10" s="45">
        <v>10.968</v>
      </c>
      <c r="C10" s="45">
        <v>13.779</v>
      </c>
      <c r="D10" s="45">
        <v>12.374000000000001</v>
      </c>
    </row>
    <row r="11" spans="1:4" x14ac:dyDescent="0.25">
      <c r="A11" s="43">
        <v>38443</v>
      </c>
      <c r="B11" s="45">
        <v>11.574</v>
      </c>
      <c r="C11" s="45">
        <v>12.677</v>
      </c>
      <c r="D11" s="45">
        <v>12.125999999999999</v>
      </c>
    </row>
    <row r="12" spans="1:4" x14ac:dyDescent="0.25">
      <c r="A12" s="43">
        <v>38473</v>
      </c>
      <c r="B12" s="45">
        <v>8.0470000000000006</v>
      </c>
      <c r="C12" s="45">
        <v>10.362</v>
      </c>
      <c r="D12" s="45">
        <v>9.2050000000000001</v>
      </c>
    </row>
    <row r="13" spans="1:4" x14ac:dyDescent="0.25">
      <c r="A13" s="43">
        <v>38504</v>
      </c>
      <c r="B13" s="45">
        <v>6.0629999999999997</v>
      </c>
      <c r="C13" s="45">
        <v>7.532</v>
      </c>
      <c r="D13" s="45">
        <v>6.798</v>
      </c>
    </row>
    <row r="14" spans="1:4" x14ac:dyDescent="0.25">
      <c r="A14" s="43">
        <v>38534</v>
      </c>
      <c r="B14" s="45">
        <v>4.96</v>
      </c>
      <c r="C14" s="45">
        <v>5.9249999999999998</v>
      </c>
      <c r="D14" s="45">
        <v>5.4429999999999996</v>
      </c>
    </row>
    <row r="15" spans="1:4" x14ac:dyDescent="0.25">
      <c r="A15" s="43">
        <v>38565</v>
      </c>
      <c r="B15" s="45">
        <v>6.9809999999999999</v>
      </c>
      <c r="C15" s="45">
        <v>8.0839999999999996</v>
      </c>
      <c r="D15" s="45">
        <v>7.5330000000000004</v>
      </c>
    </row>
    <row r="16" spans="1:4" x14ac:dyDescent="0.25">
      <c r="A16" s="43">
        <v>38596</v>
      </c>
      <c r="B16" s="45">
        <v>9.6449999999999996</v>
      </c>
      <c r="C16" s="45">
        <v>11.574</v>
      </c>
      <c r="D16" s="45">
        <v>10.61</v>
      </c>
    </row>
    <row r="17" spans="1:4" x14ac:dyDescent="0.25">
      <c r="A17" s="43">
        <v>38626</v>
      </c>
      <c r="B17" s="45">
        <v>7.3490000000000002</v>
      </c>
      <c r="C17" s="45">
        <v>9.0020000000000007</v>
      </c>
      <c r="D17" s="45">
        <v>8.1760000000000002</v>
      </c>
    </row>
    <row r="18" spans="1:4" x14ac:dyDescent="0.25">
      <c r="A18" s="43">
        <v>38657</v>
      </c>
      <c r="B18" s="45">
        <v>7.165</v>
      </c>
      <c r="C18" s="45">
        <v>8.5429999999999993</v>
      </c>
      <c r="D18" s="45">
        <v>7.8540000000000001</v>
      </c>
    </row>
    <row r="19" spans="1:4" x14ac:dyDescent="0.25">
      <c r="A19" s="43">
        <v>38687</v>
      </c>
      <c r="B19" s="45">
        <v>7.4409999999999998</v>
      </c>
      <c r="C19" s="45">
        <v>9.2319999999999993</v>
      </c>
      <c r="D19" s="45">
        <v>8.3369999999999997</v>
      </c>
    </row>
    <row r="20" spans="1:4" x14ac:dyDescent="0.25">
      <c r="A20" s="43">
        <v>38718</v>
      </c>
      <c r="B20" s="45">
        <v>6.3380000000000001</v>
      </c>
      <c r="C20" s="45">
        <v>7.5780000000000003</v>
      </c>
      <c r="D20" s="45">
        <v>6.9580000000000002</v>
      </c>
    </row>
    <row r="21" spans="1:4" x14ac:dyDescent="0.25">
      <c r="A21" s="43">
        <v>38749</v>
      </c>
      <c r="B21" s="45">
        <v>5.649</v>
      </c>
      <c r="C21" s="45">
        <v>6.7519999999999998</v>
      </c>
      <c r="D21" s="45">
        <v>6.2009999999999996</v>
      </c>
    </row>
    <row r="22" spans="1:4" x14ac:dyDescent="0.25">
      <c r="A22" s="43">
        <v>38777</v>
      </c>
      <c r="B22" s="45">
        <v>4.74</v>
      </c>
      <c r="C22" s="45">
        <v>6.3049999999999997</v>
      </c>
      <c r="D22" s="45">
        <v>5.5229999999999997</v>
      </c>
    </row>
    <row r="23" spans="1:4" x14ac:dyDescent="0.25">
      <c r="A23" s="43">
        <v>38808</v>
      </c>
      <c r="B23" s="45">
        <v>5.2359999999999998</v>
      </c>
      <c r="C23" s="45">
        <v>7.165</v>
      </c>
      <c r="D23" s="45">
        <v>6.2009999999999996</v>
      </c>
    </row>
    <row r="24" spans="1:4" x14ac:dyDescent="0.25">
      <c r="A24" s="43">
        <v>38838</v>
      </c>
      <c r="B24" s="45">
        <v>6.923</v>
      </c>
      <c r="C24" s="45">
        <v>8.0690000000000008</v>
      </c>
      <c r="D24" s="45">
        <v>7.4960000000000004</v>
      </c>
    </row>
    <row r="25" spans="1:4" x14ac:dyDescent="0.25">
      <c r="A25" s="43">
        <v>38869</v>
      </c>
      <c r="B25" s="45">
        <v>7.6059999999999999</v>
      </c>
      <c r="C25" s="45">
        <v>9.3699999999999992</v>
      </c>
      <c r="D25" s="45">
        <v>8.4879999999999995</v>
      </c>
    </row>
    <row r="26" spans="1:4" x14ac:dyDescent="0.25">
      <c r="A26" s="43">
        <v>38899</v>
      </c>
      <c r="B26" s="45">
        <v>6.2</v>
      </c>
      <c r="C26" s="45">
        <v>7.7160000000000002</v>
      </c>
      <c r="D26" s="45">
        <v>6.9580000000000002</v>
      </c>
    </row>
    <row r="27" spans="1:4" x14ac:dyDescent="0.25">
      <c r="A27" s="43">
        <v>38930</v>
      </c>
      <c r="B27" s="45">
        <v>5.5119999999999996</v>
      </c>
      <c r="C27" s="45">
        <v>7.7160000000000002</v>
      </c>
      <c r="D27" s="45">
        <v>6.6139999999999999</v>
      </c>
    </row>
    <row r="28" spans="1:4" x14ac:dyDescent="0.25">
      <c r="A28" s="43">
        <v>38961</v>
      </c>
      <c r="B28" s="45">
        <v>5.5119999999999996</v>
      </c>
      <c r="C28" s="45">
        <v>7.3490000000000002</v>
      </c>
      <c r="D28" s="45">
        <v>6.431</v>
      </c>
    </row>
    <row r="29" spans="1:4" x14ac:dyDescent="0.25">
      <c r="A29" s="43">
        <v>38991</v>
      </c>
      <c r="B29" s="45">
        <v>5.5119999999999996</v>
      </c>
      <c r="C29" s="45">
        <v>8.2669999999999995</v>
      </c>
      <c r="D29" s="45">
        <v>6.89</v>
      </c>
    </row>
    <row r="30" spans="1:4" x14ac:dyDescent="0.25">
      <c r="A30" s="43">
        <v>39022</v>
      </c>
      <c r="B30" s="45">
        <v>5.7869999999999999</v>
      </c>
      <c r="C30" s="45">
        <v>8.9559999999999995</v>
      </c>
      <c r="D30" s="45">
        <v>7.3719999999999999</v>
      </c>
    </row>
    <row r="31" spans="1:4" x14ac:dyDescent="0.25">
      <c r="A31" s="43">
        <v>39052</v>
      </c>
      <c r="B31" s="45">
        <v>6.6139999999999999</v>
      </c>
      <c r="C31" s="45">
        <v>9.3699999999999992</v>
      </c>
      <c r="D31" s="45">
        <v>7.992</v>
      </c>
    </row>
    <row r="32" spans="1:4" x14ac:dyDescent="0.25">
      <c r="A32" s="43">
        <v>39083</v>
      </c>
      <c r="B32" s="45">
        <v>6.6139999999999999</v>
      </c>
      <c r="C32" s="45">
        <v>9.1859999999999999</v>
      </c>
      <c r="D32" s="45">
        <v>7.9</v>
      </c>
    </row>
    <row r="33" spans="1:4" x14ac:dyDescent="0.25">
      <c r="A33" s="43">
        <v>39114</v>
      </c>
      <c r="B33" s="45">
        <v>6.6139999999999999</v>
      </c>
      <c r="C33" s="45">
        <v>8.6809999999999992</v>
      </c>
      <c r="D33" s="45">
        <v>7.6479999999999997</v>
      </c>
    </row>
    <row r="34" spans="1:4" x14ac:dyDescent="0.25">
      <c r="A34" s="43">
        <v>39142</v>
      </c>
      <c r="B34" s="45">
        <v>6.2830000000000004</v>
      </c>
      <c r="C34" s="45">
        <v>8.0470000000000006</v>
      </c>
      <c r="D34" s="45">
        <v>7.165</v>
      </c>
    </row>
    <row r="35" spans="1:4" x14ac:dyDescent="0.25">
      <c r="A35" s="43">
        <v>39173</v>
      </c>
      <c r="B35" s="45">
        <v>5.0709999999999997</v>
      </c>
      <c r="C35" s="45">
        <v>6.4489999999999998</v>
      </c>
      <c r="D35" s="45">
        <v>5.76</v>
      </c>
    </row>
    <row r="36" spans="1:4" x14ac:dyDescent="0.25">
      <c r="A36" s="43">
        <v>39203</v>
      </c>
      <c r="B36" s="45">
        <v>3.5830000000000002</v>
      </c>
      <c r="C36" s="45">
        <v>5.5119999999999996</v>
      </c>
      <c r="D36" s="45">
        <v>4.548</v>
      </c>
    </row>
    <row r="37" spans="1:4" x14ac:dyDescent="0.25">
      <c r="A37" s="43">
        <v>39234</v>
      </c>
      <c r="B37" s="45">
        <v>2.7559999999999998</v>
      </c>
      <c r="C37" s="45">
        <v>4.63</v>
      </c>
      <c r="D37" s="45">
        <v>3.6930000000000001</v>
      </c>
    </row>
    <row r="38" spans="1:4" x14ac:dyDescent="0.25">
      <c r="A38" s="43">
        <v>39264</v>
      </c>
      <c r="B38" s="45">
        <v>2.48</v>
      </c>
      <c r="C38" s="45">
        <v>3.968</v>
      </c>
      <c r="D38" s="45">
        <v>3.2240000000000002</v>
      </c>
    </row>
    <row r="39" spans="1:4" x14ac:dyDescent="0.25">
      <c r="A39" s="43">
        <v>39295</v>
      </c>
      <c r="B39" s="45">
        <v>2.2050000000000001</v>
      </c>
      <c r="C39" s="45">
        <v>3.9129999999999998</v>
      </c>
      <c r="D39" s="45">
        <v>3.0590000000000002</v>
      </c>
    </row>
    <row r="40" spans="1:4" x14ac:dyDescent="0.25">
      <c r="A40" s="43">
        <v>39326</v>
      </c>
      <c r="B40" s="45">
        <v>1.819</v>
      </c>
      <c r="C40" s="45">
        <v>2.7829999999999999</v>
      </c>
      <c r="D40" s="45">
        <v>2.3010000000000002</v>
      </c>
    </row>
    <row r="41" spans="1:4" x14ac:dyDescent="0.25">
      <c r="A41" s="43">
        <v>39356</v>
      </c>
      <c r="B41" s="45">
        <v>2.4529999999999998</v>
      </c>
      <c r="C41" s="45">
        <v>3.5550000000000002</v>
      </c>
      <c r="D41" s="45">
        <v>3.004</v>
      </c>
    </row>
    <row r="42" spans="1:4" x14ac:dyDescent="0.25">
      <c r="A42" s="43">
        <v>39387</v>
      </c>
      <c r="B42" s="45">
        <v>2.7010000000000001</v>
      </c>
      <c r="C42" s="45">
        <v>3.6930000000000001</v>
      </c>
      <c r="D42" s="45">
        <v>3.1970000000000001</v>
      </c>
    </row>
    <row r="43" spans="1:4" x14ac:dyDescent="0.25">
      <c r="A43" s="43">
        <v>39417</v>
      </c>
      <c r="B43" s="45">
        <v>2.1309999999999998</v>
      </c>
      <c r="C43" s="45">
        <v>3.2330000000000001</v>
      </c>
      <c r="D43" s="45">
        <v>2.6819999999999999</v>
      </c>
    </row>
    <row r="44" spans="1:4" x14ac:dyDescent="0.25">
      <c r="A44" s="43">
        <v>39448</v>
      </c>
      <c r="B44" s="45">
        <v>2.2050000000000001</v>
      </c>
      <c r="C44" s="45">
        <v>3.0859999999999999</v>
      </c>
      <c r="D44" s="45">
        <v>2.6459999999999999</v>
      </c>
    </row>
    <row r="45" spans="1:4" x14ac:dyDescent="0.25">
      <c r="A45" s="43">
        <v>39479</v>
      </c>
      <c r="B45" s="45">
        <v>2.4249999999999998</v>
      </c>
      <c r="C45" s="45">
        <v>3.2330000000000001</v>
      </c>
      <c r="D45" s="45">
        <v>2.8290000000000002</v>
      </c>
    </row>
    <row r="46" spans="1:4" x14ac:dyDescent="0.25">
      <c r="A46" s="43">
        <v>39508</v>
      </c>
      <c r="B46" s="45">
        <v>2.5350000000000001</v>
      </c>
      <c r="C46" s="45">
        <v>3.4169999999999998</v>
      </c>
      <c r="D46" s="45">
        <v>2.976</v>
      </c>
    </row>
    <row r="47" spans="1:4" x14ac:dyDescent="0.25">
      <c r="A47" s="43">
        <v>39539</v>
      </c>
      <c r="B47" s="45">
        <v>2.8660000000000001</v>
      </c>
      <c r="C47" s="45">
        <v>3.8210000000000002</v>
      </c>
      <c r="D47" s="45">
        <v>3.3439999999999999</v>
      </c>
    </row>
    <row r="48" spans="1:4" x14ac:dyDescent="0.25">
      <c r="A48" s="43">
        <v>39569</v>
      </c>
      <c r="B48" s="45">
        <v>2.8660000000000001</v>
      </c>
      <c r="C48" s="45">
        <v>3.968</v>
      </c>
      <c r="D48" s="45">
        <v>3.4169999999999998</v>
      </c>
    </row>
    <row r="49" spans="1:4" x14ac:dyDescent="0.25">
      <c r="A49" s="43">
        <v>39600</v>
      </c>
      <c r="B49" s="45">
        <v>2.4249999999999998</v>
      </c>
      <c r="C49" s="45">
        <v>3.895</v>
      </c>
      <c r="D49" s="45">
        <v>3.16</v>
      </c>
    </row>
    <row r="50" spans="1:4" x14ac:dyDescent="0.25">
      <c r="A50" s="43">
        <v>39630</v>
      </c>
      <c r="B50" s="45">
        <v>2.2050000000000001</v>
      </c>
      <c r="C50" s="45">
        <v>3.7480000000000002</v>
      </c>
      <c r="D50" s="45">
        <v>2.9769999999999999</v>
      </c>
    </row>
    <row r="51" spans="1:4" x14ac:dyDescent="0.25">
      <c r="A51" s="43">
        <v>39661</v>
      </c>
      <c r="B51" s="45">
        <v>1.984</v>
      </c>
      <c r="C51" s="45">
        <v>3.5270000000000001</v>
      </c>
      <c r="D51" s="45">
        <v>2.7559999999999998</v>
      </c>
    </row>
    <row r="52" spans="1:4" x14ac:dyDescent="0.25">
      <c r="A52" s="43">
        <v>39692</v>
      </c>
      <c r="B52" s="45">
        <v>1.984</v>
      </c>
      <c r="C52" s="45">
        <v>3.4169999999999998</v>
      </c>
      <c r="D52" s="45">
        <v>2.7010000000000001</v>
      </c>
    </row>
    <row r="53" spans="1:4" x14ac:dyDescent="0.25">
      <c r="A53" s="43">
        <v>39722</v>
      </c>
      <c r="B53" s="45">
        <v>0.92600000000000005</v>
      </c>
      <c r="C53" s="45">
        <v>1.8520000000000001</v>
      </c>
      <c r="D53" s="45">
        <v>1.389</v>
      </c>
    </row>
    <row r="54" spans="1:4" x14ac:dyDescent="0.25">
      <c r="A54" s="43">
        <v>39753</v>
      </c>
      <c r="B54" s="45">
        <v>0.33100000000000002</v>
      </c>
      <c r="C54" s="45">
        <v>1.4330000000000001</v>
      </c>
      <c r="D54" s="45">
        <v>0.88200000000000001</v>
      </c>
    </row>
    <row r="55" spans="1:4" x14ac:dyDescent="0.25">
      <c r="A55" s="43">
        <v>39783</v>
      </c>
      <c r="B55" s="45">
        <v>0.22</v>
      </c>
      <c r="C55" s="45">
        <v>1.2130000000000001</v>
      </c>
      <c r="D55" s="45">
        <v>0.71699999999999997</v>
      </c>
    </row>
    <row r="56" spans="1:4" x14ac:dyDescent="0.25">
      <c r="A56" s="43">
        <v>39814</v>
      </c>
      <c r="B56" s="45">
        <v>0.16500000000000001</v>
      </c>
      <c r="C56" s="45">
        <v>0.82699999999999996</v>
      </c>
      <c r="D56" s="45">
        <v>0.496</v>
      </c>
    </row>
    <row r="57" spans="1:4" x14ac:dyDescent="0.25">
      <c r="A57" s="43">
        <v>39845</v>
      </c>
      <c r="B57" s="45">
        <v>9.4E-2</v>
      </c>
      <c r="C57" s="45">
        <v>0.46800000000000003</v>
      </c>
      <c r="D57" s="45">
        <v>0.28100000000000003</v>
      </c>
    </row>
    <row r="58" spans="1:4" x14ac:dyDescent="0.25">
      <c r="A58" s="43">
        <v>39873</v>
      </c>
      <c r="B58" s="45">
        <v>4.3999999999999997E-2</v>
      </c>
      <c r="C58" s="45">
        <v>0.47799999999999998</v>
      </c>
      <c r="D58" s="45">
        <v>0.26100000000000001</v>
      </c>
    </row>
    <row r="59" spans="1:4" x14ac:dyDescent="0.25">
      <c r="A59" s="43">
        <v>39904</v>
      </c>
      <c r="B59" s="45">
        <v>7.6999999999999999E-2</v>
      </c>
      <c r="C59" s="45">
        <v>0.441</v>
      </c>
      <c r="D59" s="45">
        <v>0.25900000000000001</v>
      </c>
    </row>
    <row r="60" spans="1:4" x14ac:dyDescent="0.25">
      <c r="A60" s="43">
        <v>39934</v>
      </c>
      <c r="B60" s="45">
        <v>0.11</v>
      </c>
      <c r="C60" s="45">
        <v>0.51400000000000001</v>
      </c>
      <c r="D60" s="45">
        <v>0.312</v>
      </c>
    </row>
    <row r="61" spans="1:4" x14ac:dyDescent="0.25">
      <c r="A61" s="43">
        <v>39965</v>
      </c>
      <c r="B61" s="45">
        <v>0.11</v>
      </c>
      <c r="C61" s="45">
        <v>0.51400000000000001</v>
      </c>
      <c r="D61" s="45">
        <v>0.312</v>
      </c>
    </row>
    <row r="62" spans="1:4" x14ac:dyDescent="0.25">
      <c r="A62" s="43">
        <v>39995</v>
      </c>
      <c r="B62" s="45">
        <v>9.4E-2</v>
      </c>
      <c r="C62" s="45">
        <v>0.63400000000000001</v>
      </c>
      <c r="D62" s="45">
        <v>0.36399999999999999</v>
      </c>
    </row>
    <row r="63" spans="1:4" x14ac:dyDescent="0.25">
      <c r="A63" s="43">
        <v>40026</v>
      </c>
      <c r="B63" s="45">
        <v>0.66100000000000003</v>
      </c>
      <c r="C63" s="45">
        <v>1.2130000000000001</v>
      </c>
      <c r="D63" s="45">
        <v>0.93700000000000006</v>
      </c>
    </row>
    <row r="64" spans="1:4" x14ac:dyDescent="0.25">
      <c r="A64" s="43">
        <v>40057</v>
      </c>
      <c r="B64" s="45">
        <v>1.1020000000000001</v>
      </c>
      <c r="C64" s="45">
        <v>1.323</v>
      </c>
      <c r="D64" s="45">
        <v>1.2130000000000001</v>
      </c>
    </row>
    <row r="65" spans="1:4" x14ac:dyDescent="0.25">
      <c r="A65" s="43">
        <v>40087</v>
      </c>
      <c r="B65" s="45">
        <v>0.99199999999999999</v>
      </c>
      <c r="C65" s="45">
        <v>1.323</v>
      </c>
      <c r="D65" s="45">
        <v>1.1579999999999999</v>
      </c>
    </row>
    <row r="66" spans="1:4" x14ac:dyDescent="0.25">
      <c r="A66" s="43">
        <v>40118</v>
      </c>
      <c r="B66" s="45">
        <v>0.88200000000000001</v>
      </c>
      <c r="C66" s="45">
        <v>1.5429999999999999</v>
      </c>
      <c r="D66" s="45">
        <v>1.2130000000000001</v>
      </c>
    </row>
    <row r="67" spans="1:4" x14ac:dyDescent="0.25">
      <c r="A67" s="43">
        <v>40148</v>
      </c>
      <c r="B67" s="45">
        <v>1.0660000000000001</v>
      </c>
      <c r="C67" s="45">
        <v>1.837</v>
      </c>
      <c r="D67" s="45">
        <v>1.452</v>
      </c>
    </row>
    <row r="68" spans="1:4" x14ac:dyDescent="0.25">
      <c r="A68" s="43">
        <v>40179</v>
      </c>
      <c r="B68" s="45">
        <v>1.69</v>
      </c>
      <c r="C68" s="45">
        <v>2.3879999999999999</v>
      </c>
      <c r="D68" s="45">
        <v>2.0390000000000001</v>
      </c>
    </row>
    <row r="69" spans="1:4" x14ac:dyDescent="0.25">
      <c r="A69" s="43">
        <v>40210</v>
      </c>
      <c r="B69" s="45">
        <v>2.48</v>
      </c>
      <c r="C69" s="45">
        <v>3.6379999999999999</v>
      </c>
      <c r="D69" s="45">
        <v>3.0590000000000002</v>
      </c>
    </row>
    <row r="70" spans="1:4" x14ac:dyDescent="0.25">
      <c r="A70" s="43">
        <v>40238</v>
      </c>
      <c r="B70" s="45">
        <v>3.8029999999999999</v>
      </c>
      <c r="C70" s="45">
        <v>4.3540000000000001</v>
      </c>
      <c r="D70" s="45">
        <v>4.0789999999999997</v>
      </c>
    </row>
    <row r="71" spans="1:4" x14ac:dyDescent="0.25">
      <c r="A71" s="43">
        <v>40269</v>
      </c>
      <c r="B71" s="45">
        <v>4.0339999999999998</v>
      </c>
      <c r="C71" s="45">
        <v>4.5419999999999998</v>
      </c>
      <c r="D71" s="45">
        <v>4.2880000000000003</v>
      </c>
    </row>
    <row r="72" spans="1:4" x14ac:dyDescent="0.25">
      <c r="A72" s="43">
        <v>40299</v>
      </c>
      <c r="B72" s="45">
        <v>3.2240000000000002</v>
      </c>
      <c r="C72" s="45">
        <v>3.5270000000000001</v>
      </c>
      <c r="D72" s="45">
        <v>3.3759999999999999</v>
      </c>
    </row>
    <row r="73" spans="1:4" x14ac:dyDescent="0.25">
      <c r="A73" s="43">
        <v>40330</v>
      </c>
      <c r="B73" s="45">
        <v>2.2320000000000002</v>
      </c>
      <c r="C73" s="45">
        <v>2.508</v>
      </c>
      <c r="D73" s="45">
        <v>2.37</v>
      </c>
    </row>
    <row r="74" spans="1:4" x14ac:dyDescent="0.25">
      <c r="A74" s="43">
        <v>40360</v>
      </c>
      <c r="B74" s="45">
        <v>2.0939999999999999</v>
      </c>
      <c r="C74" s="45">
        <v>2.3149999999999999</v>
      </c>
      <c r="D74" s="45">
        <v>2.2050000000000001</v>
      </c>
    </row>
    <row r="75" spans="1:4" x14ac:dyDescent="0.25">
      <c r="A75" s="43">
        <v>40391</v>
      </c>
      <c r="B75" s="45">
        <v>2.6459999999999999</v>
      </c>
      <c r="C75" s="45">
        <v>2.9390000000000001</v>
      </c>
      <c r="D75" s="45">
        <v>2.7930000000000001</v>
      </c>
    </row>
    <row r="76" spans="1:4" x14ac:dyDescent="0.25">
      <c r="A76" s="43">
        <v>40422</v>
      </c>
      <c r="B76" s="45">
        <v>3.0310000000000001</v>
      </c>
      <c r="C76" s="45">
        <v>3.2519999999999998</v>
      </c>
      <c r="D76" s="45">
        <v>3.1419999999999999</v>
      </c>
    </row>
    <row r="77" spans="1:4" x14ac:dyDescent="0.25">
      <c r="A77" s="43">
        <v>40452</v>
      </c>
      <c r="B77" s="45">
        <v>3.0640000000000001</v>
      </c>
      <c r="C77" s="45">
        <v>3.2850000000000001</v>
      </c>
      <c r="D77" s="45">
        <v>3.1749999999999998</v>
      </c>
    </row>
    <row r="78" spans="1:4" x14ac:dyDescent="0.25">
      <c r="A78" s="43">
        <v>40483</v>
      </c>
      <c r="B78" s="45">
        <v>3.0129999999999999</v>
      </c>
      <c r="C78" s="45">
        <v>3.2330000000000001</v>
      </c>
      <c r="D78" s="45">
        <v>3.1230000000000002</v>
      </c>
    </row>
    <row r="79" spans="1:4" x14ac:dyDescent="0.25">
      <c r="A79" s="43">
        <v>40513</v>
      </c>
      <c r="B79" s="45">
        <v>3.2629999999999999</v>
      </c>
      <c r="C79" s="45">
        <v>3.4830000000000001</v>
      </c>
      <c r="D79" s="45">
        <v>3.3730000000000002</v>
      </c>
    </row>
    <row r="80" spans="1:4" x14ac:dyDescent="0.25">
      <c r="A80" s="43">
        <v>40544</v>
      </c>
      <c r="B80" s="45">
        <v>3.472</v>
      </c>
      <c r="C80" s="45">
        <v>3.6930000000000001</v>
      </c>
      <c r="D80" s="45">
        <v>3.5830000000000002</v>
      </c>
    </row>
    <row r="81" spans="1:10" x14ac:dyDescent="0.25">
      <c r="A81" s="43">
        <v>40575</v>
      </c>
      <c r="B81" s="45">
        <v>3.8210000000000002</v>
      </c>
      <c r="C81" s="45">
        <v>3.968</v>
      </c>
      <c r="D81" s="45">
        <v>3.895</v>
      </c>
    </row>
    <row r="82" spans="1:10" x14ac:dyDescent="0.25">
      <c r="A82" s="43">
        <v>40603</v>
      </c>
      <c r="B82" s="45">
        <v>3.9409999999999998</v>
      </c>
      <c r="C82" s="45">
        <v>4.1609999999999996</v>
      </c>
      <c r="D82" s="45">
        <v>4.0510000000000002</v>
      </c>
    </row>
    <row r="83" spans="1:10" x14ac:dyDescent="0.25">
      <c r="A83" s="43">
        <v>40634</v>
      </c>
      <c r="B83" s="45">
        <v>3.99</v>
      </c>
      <c r="C83" s="45">
        <v>4.2110000000000003</v>
      </c>
      <c r="D83" s="45">
        <v>4.101</v>
      </c>
    </row>
    <row r="84" spans="1:10" x14ac:dyDescent="0.25">
      <c r="A84" s="43">
        <v>40664</v>
      </c>
      <c r="B84" s="45">
        <v>4.1890000000000001</v>
      </c>
      <c r="C84" s="45">
        <v>4.4089999999999998</v>
      </c>
      <c r="D84" s="45">
        <v>4.2990000000000004</v>
      </c>
    </row>
    <row r="85" spans="1:10" x14ac:dyDescent="0.25">
      <c r="A85" s="43">
        <v>40695</v>
      </c>
      <c r="B85" s="45">
        <v>4.5190000000000001</v>
      </c>
      <c r="C85" s="45">
        <v>4.74</v>
      </c>
      <c r="D85" s="45">
        <v>4.63</v>
      </c>
    </row>
    <row r="86" spans="1:10" x14ac:dyDescent="0.25">
      <c r="A86" s="43">
        <v>40725</v>
      </c>
      <c r="B86" s="45">
        <v>4.8780000000000001</v>
      </c>
      <c r="C86" s="45">
        <v>5.0979999999999999</v>
      </c>
      <c r="D86" s="45">
        <v>4.9880000000000004</v>
      </c>
    </row>
    <row r="87" spans="1:10" x14ac:dyDescent="0.25">
      <c r="A87" s="43">
        <v>40756</v>
      </c>
      <c r="B87" s="45">
        <v>4.9969999999999999</v>
      </c>
      <c r="C87" s="45">
        <v>5.218</v>
      </c>
      <c r="D87" s="45">
        <v>5.1079999999999997</v>
      </c>
    </row>
    <row r="88" spans="1:10" x14ac:dyDescent="0.25">
      <c r="A88" s="43">
        <v>40787</v>
      </c>
      <c r="B88" s="45">
        <v>4.6520000000000001</v>
      </c>
      <c r="C88" s="45">
        <v>4.8719999999999999</v>
      </c>
      <c r="D88" s="45">
        <v>4.7619999999999996</v>
      </c>
    </row>
    <row r="89" spans="1:10" x14ac:dyDescent="0.25">
      <c r="A89" s="43">
        <v>40817</v>
      </c>
      <c r="B89" s="45">
        <v>3.9409999999999998</v>
      </c>
      <c r="C89" s="45">
        <v>4.1609999999999996</v>
      </c>
      <c r="D89" s="45">
        <v>4.0510000000000002</v>
      </c>
    </row>
    <row r="90" spans="1:10" x14ac:dyDescent="0.25">
      <c r="A90" s="43">
        <v>40848</v>
      </c>
      <c r="B90" s="45">
        <v>3.27</v>
      </c>
      <c r="C90" s="45">
        <v>3.4910000000000001</v>
      </c>
      <c r="D90" s="45">
        <v>3.3809999999999998</v>
      </c>
      <c r="G90" s="12"/>
      <c r="H90" s="10"/>
      <c r="I90" s="10"/>
      <c r="J90" s="10"/>
    </row>
    <row r="91" spans="1:10" x14ac:dyDescent="0.25">
      <c r="A91" s="43">
        <v>40878</v>
      </c>
      <c r="B91" s="45">
        <v>3.1970000000000001</v>
      </c>
      <c r="C91" s="45">
        <v>3.4169999999999998</v>
      </c>
      <c r="D91" s="45">
        <v>3.3069999999999999</v>
      </c>
      <c r="G91" s="12"/>
    </row>
    <row r="92" spans="1:10" x14ac:dyDescent="0.25">
      <c r="A92" s="43">
        <v>40909</v>
      </c>
      <c r="B92" s="45">
        <v>3.1970000000000001</v>
      </c>
      <c r="C92" s="45">
        <v>3.4169999999999998</v>
      </c>
      <c r="D92" s="45">
        <v>3.3069999999999999</v>
      </c>
      <c r="G92" s="12"/>
    </row>
    <row r="93" spans="1:10" x14ac:dyDescent="0.25">
      <c r="A93" s="43">
        <v>40940</v>
      </c>
      <c r="B93" s="45">
        <v>3.4169999999999998</v>
      </c>
      <c r="C93" s="45">
        <v>3.6379999999999999</v>
      </c>
      <c r="D93" s="45">
        <v>3.528</v>
      </c>
      <c r="G93" s="12"/>
      <c r="H93" s="11"/>
    </row>
    <row r="94" spans="1:10" x14ac:dyDescent="0.25">
      <c r="A94" s="43">
        <v>40969</v>
      </c>
      <c r="B94" s="45">
        <v>3.351</v>
      </c>
      <c r="C94" s="45">
        <v>3.5710000000000002</v>
      </c>
      <c r="D94" s="45">
        <v>3.4609999999999999</v>
      </c>
      <c r="G94" s="12"/>
      <c r="H94" s="11"/>
    </row>
    <row r="95" spans="1:10" x14ac:dyDescent="0.25">
      <c r="A95" s="43">
        <v>41000</v>
      </c>
      <c r="B95" s="45">
        <v>3.2242999999999999</v>
      </c>
      <c r="C95" s="45">
        <v>3.4447000000000001</v>
      </c>
      <c r="D95" s="45">
        <v>3.3344999999999998</v>
      </c>
      <c r="G95" s="10"/>
      <c r="H95" s="12"/>
      <c r="I95" s="10"/>
      <c r="J95" s="10"/>
    </row>
    <row r="96" spans="1:10" x14ac:dyDescent="0.25">
      <c r="A96" s="43">
        <v>41030</v>
      </c>
      <c r="B96" s="45">
        <v>3.1139999999999999</v>
      </c>
      <c r="C96" s="45">
        <v>3.3344999999999998</v>
      </c>
      <c r="D96" s="45">
        <v>3.2242999999999999</v>
      </c>
      <c r="G96" s="10"/>
      <c r="H96" s="10"/>
      <c r="I96" s="10"/>
      <c r="J96" s="10"/>
    </row>
    <row r="97" spans="1:10" x14ac:dyDescent="0.25">
      <c r="A97" s="43">
        <v>41061</v>
      </c>
      <c r="B97" s="45">
        <v>2.9100999999999999</v>
      </c>
      <c r="C97" s="45">
        <v>3.1305999999999998</v>
      </c>
      <c r="D97" s="45">
        <v>3.0203000000000002</v>
      </c>
      <c r="G97" s="12"/>
      <c r="H97" s="10"/>
      <c r="I97" s="10"/>
      <c r="J97" s="10"/>
    </row>
    <row r="98" spans="1:10" x14ac:dyDescent="0.25">
      <c r="A98" s="43">
        <v>41091</v>
      </c>
      <c r="B98" s="45">
        <v>2.6730999999999998</v>
      </c>
      <c r="C98" s="45">
        <v>2.8936000000000002</v>
      </c>
      <c r="D98" s="45">
        <v>2.7833000000000001</v>
      </c>
      <c r="G98" s="12"/>
      <c r="H98" s="10"/>
      <c r="I98" s="10"/>
      <c r="J98" s="10"/>
    </row>
    <row r="99" spans="1:10" x14ac:dyDescent="0.25">
      <c r="A99" s="43">
        <v>41122</v>
      </c>
      <c r="B99" s="45">
        <v>2.6455000000000002</v>
      </c>
      <c r="C99" s="45">
        <v>2.7999000000000001</v>
      </c>
      <c r="D99" s="45">
        <v>2.7227000000000001</v>
      </c>
    </row>
    <row r="100" spans="1:10" x14ac:dyDescent="0.25">
      <c r="A100" s="43">
        <v>41153</v>
      </c>
      <c r="B100" s="45">
        <v>2.7282000000000002</v>
      </c>
      <c r="C100" s="45">
        <v>2.8384</v>
      </c>
      <c r="D100" s="45">
        <v>2.7833000000000001</v>
      </c>
    </row>
    <row r="101" spans="1:10" x14ac:dyDescent="0.25">
      <c r="A101" s="43">
        <v>41183</v>
      </c>
      <c r="B101" s="45">
        <v>2.6455000000000002</v>
      </c>
      <c r="C101" s="45">
        <v>2.7557999999999998</v>
      </c>
      <c r="D101" s="45">
        <v>2.7006999999999999</v>
      </c>
      <c r="F101" s="11"/>
    </row>
    <row r="102" spans="1:10" x14ac:dyDescent="0.25">
      <c r="A102" s="43">
        <v>41214</v>
      </c>
      <c r="B102" s="45">
        <v>2.5133000000000001</v>
      </c>
      <c r="C102" s="45">
        <v>2.6455000000000002</v>
      </c>
      <c r="D102" s="45">
        <v>2.5794000000000001</v>
      </c>
    </row>
    <row r="103" spans="1:10" x14ac:dyDescent="0.25">
      <c r="A103" s="43">
        <v>41244</v>
      </c>
      <c r="B103" s="45">
        <v>2.6455000000000002</v>
      </c>
      <c r="C103" s="45">
        <v>2.8109000000000002</v>
      </c>
      <c r="D103" s="45">
        <v>2.7282000000000002</v>
      </c>
    </row>
    <row r="104" spans="1:10" x14ac:dyDescent="0.25">
      <c r="A104" s="43">
        <v>41275</v>
      </c>
      <c r="B104" s="45">
        <v>2.6455000000000002</v>
      </c>
      <c r="C104" s="45">
        <v>2.7557999999999998</v>
      </c>
      <c r="D104" s="45">
        <v>2.7006999999999999</v>
      </c>
      <c r="G104" s="11"/>
    </row>
    <row r="105" spans="1:10" x14ac:dyDescent="0.25">
      <c r="A105" s="43">
        <v>41306</v>
      </c>
      <c r="B105" s="45">
        <v>2.6455000000000002</v>
      </c>
      <c r="C105" s="45">
        <v>2.7557999999999998</v>
      </c>
      <c r="D105" s="45">
        <v>2.7006999999999999</v>
      </c>
    </row>
    <row r="106" spans="1:10" x14ac:dyDescent="0.25">
      <c r="A106" s="43">
        <v>41334</v>
      </c>
      <c r="B106" s="45">
        <v>2.5352999999999999</v>
      </c>
      <c r="C106" s="45">
        <v>2.8218999999999999</v>
      </c>
      <c r="D106" s="45">
        <v>2.6785999999999999</v>
      </c>
    </row>
    <row r="107" spans="1:10" x14ac:dyDescent="0.25">
      <c r="A107" s="43">
        <v>41365</v>
      </c>
      <c r="B107" s="46">
        <v>2.3424087500000002</v>
      </c>
      <c r="C107" s="46">
        <v>2.5628707500000001</v>
      </c>
      <c r="D107" s="46">
        <v>2.4526397499999999</v>
      </c>
    </row>
    <row r="108" spans="1:10" x14ac:dyDescent="0.25">
      <c r="A108" s="43">
        <v>41395</v>
      </c>
      <c r="B108" s="46">
        <v>2.1164352000000002</v>
      </c>
      <c r="C108" s="46">
        <v>2.3368972000000001</v>
      </c>
      <c r="D108" s="46">
        <v>2.2266661999999999</v>
      </c>
    </row>
    <row r="109" spans="1:10" x14ac:dyDescent="0.25">
      <c r="A109" s="43">
        <v>41426</v>
      </c>
      <c r="B109" s="46">
        <v>2.0392735000000002</v>
      </c>
      <c r="C109" s="46">
        <v>2.2597355000000001</v>
      </c>
      <c r="D109" s="46">
        <v>2.1495044999999999</v>
      </c>
    </row>
    <row r="110" spans="1:10" x14ac:dyDescent="0.25">
      <c r="A110" s="43">
        <v>41456</v>
      </c>
      <c r="B110" s="46">
        <v>1.9095</v>
      </c>
      <c r="C110" s="46">
        <v>2.1495000000000002</v>
      </c>
      <c r="D110" s="46">
        <v>2.0255000000000001</v>
      </c>
    </row>
    <row r="111" spans="1:10" x14ac:dyDescent="0.25">
      <c r="A111" s="43">
        <v>41487</v>
      </c>
      <c r="B111" s="46">
        <v>1.8078000000000001</v>
      </c>
      <c r="C111" s="46">
        <v>2.1825999999999999</v>
      </c>
      <c r="D111" s="46">
        <v>1.9952000000000001</v>
      </c>
    </row>
    <row r="112" spans="1:10" x14ac:dyDescent="0.25">
      <c r="A112" s="43">
        <v>41518</v>
      </c>
      <c r="B112" s="46">
        <v>1.9015</v>
      </c>
      <c r="C112" s="46">
        <v>2.2046000000000001</v>
      </c>
      <c r="D112" s="46">
        <v>2.0531000000000001</v>
      </c>
    </row>
    <row r="113" spans="1:4" x14ac:dyDescent="0.25">
      <c r="A113" s="43">
        <v>41548</v>
      </c>
      <c r="B113" s="46">
        <v>2.0116999999999998</v>
      </c>
      <c r="C113" s="46">
        <v>2.2046000000000001</v>
      </c>
      <c r="D113" s="46">
        <v>2.1082000000000001</v>
      </c>
    </row>
    <row r="114" spans="1:4" x14ac:dyDescent="0.25">
      <c r="A114" s="43">
        <v>41579</v>
      </c>
      <c r="B114" s="46">
        <v>1.9842</v>
      </c>
      <c r="C114" s="46">
        <v>2.2046000000000001</v>
      </c>
      <c r="D114" s="46">
        <v>2.0943999999999998</v>
      </c>
    </row>
    <row r="115" spans="1:4" x14ac:dyDescent="0.25">
      <c r="A115" s="43">
        <v>41609</v>
      </c>
      <c r="B115" s="46">
        <v>2.0392999999999999</v>
      </c>
      <c r="C115" s="46">
        <v>2.2046000000000001</v>
      </c>
      <c r="D115" s="46">
        <v>2.1219000000000001</v>
      </c>
    </row>
    <row r="116" spans="1:4" x14ac:dyDescent="0.25">
      <c r="A116" s="43">
        <v>41640</v>
      </c>
      <c r="B116" s="46">
        <v>2.1385000000000001</v>
      </c>
      <c r="C116" s="46">
        <v>2.2707999999999999</v>
      </c>
      <c r="D116" s="46">
        <v>2.2046000000000001</v>
      </c>
    </row>
    <row r="117" spans="1:4" x14ac:dyDescent="0.25">
      <c r="A117" s="43">
        <v>41671</v>
      </c>
      <c r="B117" s="46">
        <v>2.2873000000000001</v>
      </c>
      <c r="C117" s="46">
        <v>2.5903999999999998</v>
      </c>
      <c r="D117" s="46">
        <v>2.4388999999999998</v>
      </c>
    </row>
    <row r="118" spans="1:4" x14ac:dyDescent="0.25">
      <c r="A118" s="43">
        <v>41699</v>
      </c>
      <c r="B118" s="46">
        <v>2.3149000000000002</v>
      </c>
      <c r="C118" s="46">
        <v>2.6455000000000002</v>
      </c>
      <c r="D118" s="46">
        <v>2.4802</v>
      </c>
    </row>
    <row r="119" spans="1:4" x14ac:dyDescent="0.25">
      <c r="A119" s="43">
        <v>41730</v>
      </c>
      <c r="B119" s="46">
        <v>2.3424</v>
      </c>
      <c r="C119" s="46">
        <v>2.6455000000000002</v>
      </c>
      <c r="D119" s="46">
        <v>2.4940000000000002</v>
      </c>
    </row>
    <row r="120" spans="1:4" x14ac:dyDescent="0.25">
      <c r="A120" s="43">
        <v>41760</v>
      </c>
      <c r="B120" s="46">
        <v>2.4251</v>
      </c>
      <c r="C120" s="46">
        <v>2.6455000000000002</v>
      </c>
      <c r="D120" s="46">
        <v>2.5352999999999999</v>
      </c>
    </row>
    <row r="121" spans="1:4" x14ac:dyDescent="0.25">
      <c r="A121" s="43">
        <v>41791</v>
      </c>
      <c r="B121" s="46">
        <v>2.4251</v>
      </c>
      <c r="C121" s="46">
        <v>2.6455000000000002</v>
      </c>
      <c r="D121" s="46">
        <v>2.5352999999999999</v>
      </c>
    </row>
    <row r="122" spans="1:4" x14ac:dyDescent="0.25">
      <c r="A122" s="43">
        <v>41821</v>
      </c>
      <c r="B122" s="46">
        <v>2.4250820000000002</v>
      </c>
      <c r="C122" s="46">
        <v>2.5628707500000001</v>
      </c>
      <c r="D122" s="46">
        <v>2.4939763749999999</v>
      </c>
    </row>
    <row r="123" spans="1:4" x14ac:dyDescent="0.25">
      <c r="A123" s="43">
        <v>41852</v>
      </c>
      <c r="B123" s="46">
        <v>2.3809895999999999</v>
      </c>
      <c r="C123" s="46">
        <v>2.5353129999999999</v>
      </c>
      <c r="D123" s="46">
        <v>2.4581512999999999</v>
      </c>
    </row>
    <row r="124" spans="1:4" x14ac:dyDescent="0.25">
      <c r="A124" s="43">
        <v>41883</v>
      </c>
      <c r="B124" s="46">
        <v>2.314851</v>
      </c>
      <c r="C124" s="46">
        <v>2.5353129999999999</v>
      </c>
      <c r="D124" s="46">
        <v>2.4250820000000002</v>
      </c>
    </row>
    <row r="125" spans="1:4" x14ac:dyDescent="0.25">
      <c r="A125" s="43">
        <v>41913</v>
      </c>
      <c r="B125" s="46">
        <v>2.1825738000000001</v>
      </c>
      <c r="C125" s="46">
        <v>2.3368972000000001</v>
      </c>
      <c r="D125" s="46">
        <v>2.2597355000000001</v>
      </c>
    </row>
    <row r="126" spans="1:4" x14ac:dyDescent="0.25">
      <c r="A126" s="43">
        <v>41944</v>
      </c>
      <c r="B126" s="46">
        <v>2.0943890000000001</v>
      </c>
      <c r="C126" s="46">
        <v>2.2046199999999998</v>
      </c>
      <c r="D126" s="46">
        <v>2.1495044999999999</v>
      </c>
    </row>
    <row r="127" spans="1:4" x14ac:dyDescent="0.25">
      <c r="A127" s="43">
        <v>41974</v>
      </c>
      <c r="B127" s="46">
        <v>1.9841580000000001</v>
      </c>
      <c r="C127" s="46">
        <v>2.2046199999999998</v>
      </c>
      <c r="D127" s="46">
        <v>2.0943890000000001</v>
      </c>
    </row>
    <row r="128" spans="1:4" x14ac:dyDescent="0.25">
      <c r="A128" s="43">
        <v>42005</v>
      </c>
      <c r="B128" s="46">
        <v>1.9842</v>
      </c>
      <c r="C128" s="46">
        <v>2.1825999999999999</v>
      </c>
      <c r="D128" s="46">
        <v>2.0834000000000001</v>
      </c>
    </row>
    <row r="129" spans="1:4" x14ac:dyDescent="0.25">
      <c r="A129" s="43">
        <v>42036</v>
      </c>
      <c r="B129" s="46">
        <v>1.7636959999999999</v>
      </c>
      <c r="C129" s="46">
        <v>1.9842</v>
      </c>
      <c r="D129" s="46">
        <v>1.8738999999999999</v>
      </c>
    </row>
    <row r="130" spans="1:4" x14ac:dyDescent="0.25">
      <c r="A130" s="43">
        <v>42064</v>
      </c>
      <c r="B130" s="46">
        <v>1.7637</v>
      </c>
      <c r="C130" s="46">
        <v>1.9842</v>
      </c>
      <c r="D130" s="46">
        <v>1.8738999999999999</v>
      </c>
    </row>
    <row r="131" spans="1:4" x14ac:dyDescent="0.25">
      <c r="A131" s="43">
        <v>42095</v>
      </c>
      <c r="B131" s="46">
        <v>1.7637</v>
      </c>
      <c r="C131" s="46">
        <v>1.9842</v>
      </c>
      <c r="D131" s="46">
        <v>1.8739269999999999</v>
      </c>
    </row>
    <row r="132" spans="1:4" x14ac:dyDescent="0.25">
      <c r="A132" s="43">
        <v>42125</v>
      </c>
      <c r="B132" s="46">
        <v>1.4991000000000001</v>
      </c>
      <c r="C132" s="46">
        <v>1.6314</v>
      </c>
      <c r="D132" s="46">
        <v>1.5652999999999999</v>
      </c>
    </row>
    <row r="133" spans="1:4" x14ac:dyDescent="0.25">
      <c r="A133" s="43">
        <v>42156</v>
      </c>
      <c r="B133" s="46">
        <v>1.2124999999999999</v>
      </c>
      <c r="C133" s="46">
        <v>1.3228</v>
      </c>
      <c r="D133" s="46">
        <v>1.2677</v>
      </c>
    </row>
    <row r="134" spans="1:4" x14ac:dyDescent="0.25">
      <c r="A134" s="43">
        <v>42186</v>
      </c>
      <c r="B134" s="46">
        <v>1.1464000000000001</v>
      </c>
      <c r="C134" s="46">
        <v>1.3228</v>
      </c>
      <c r="D134" s="46">
        <v>1.2345999999999999</v>
      </c>
    </row>
    <row r="135" spans="1:4" x14ac:dyDescent="0.25">
      <c r="A135" s="43">
        <v>42217</v>
      </c>
      <c r="B135" s="46">
        <v>1.1023000000000001</v>
      </c>
      <c r="C135" s="46">
        <v>1.2951999999999999</v>
      </c>
      <c r="D135" s="46">
        <v>1.1988000000000001</v>
      </c>
    </row>
    <row r="136" spans="1:4" x14ac:dyDescent="0.25">
      <c r="A136" s="43">
        <v>42248</v>
      </c>
      <c r="B136" s="46">
        <v>0.93700000000000006</v>
      </c>
      <c r="C136" s="46">
        <v>1.1574</v>
      </c>
      <c r="D136" s="46">
        <v>1.0471999999999999</v>
      </c>
    </row>
    <row r="137" spans="1:4" x14ac:dyDescent="0.25">
      <c r="A137" s="43">
        <v>42278</v>
      </c>
      <c r="B137" s="46">
        <v>0.85980000000000001</v>
      </c>
      <c r="C137" s="46">
        <v>0.97</v>
      </c>
      <c r="D137" s="46">
        <v>0.91490000000000005</v>
      </c>
    </row>
    <row r="138" spans="1:4" x14ac:dyDescent="0.25">
      <c r="A138" s="43">
        <v>42309</v>
      </c>
      <c r="B138" s="46">
        <v>0.68889999999999996</v>
      </c>
      <c r="C138" s="46">
        <v>0.79920000000000002</v>
      </c>
      <c r="D138" s="46">
        <v>0.74409999999999998</v>
      </c>
    </row>
    <row r="139" spans="1:4" ht="15.75" thickBot="1" x14ac:dyDescent="0.3">
      <c r="A139" s="43">
        <v>42339</v>
      </c>
      <c r="B139" s="46">
        <v>0.55120000000000002</v>
      </c>
      <c r="C139" s="46">
        <v>0.68340000000000001</v>
      </c>
      <c r="D139" s="46">
        <v>0.61729999999999996</v>
      </c>
    </row>
    <row r="140" spans="1:4" x14ac:dyDescent="0.25">
      <c r="A140" s="60">
        <v>42370</v>
      </c>
      <c r="B140" s="80">
        <v>0.44090000000000001</v>
      </c>
      <c r="C140" s="80">
        <v>0.66139999999999999</v>
      </c>
      <c r="D140" s="81">
        <v>0.55120000000000002</v>
      </c>
    </row>
    <row r="141" spans="1:4" x14ac:dyDescent="0.25">
      <c r="A141" s="63">
        <v>42401</v>
      </c>
      <c r="B141" s="46">
        <v>0.44090000000000001</v>
      </c>
      <c r="C141" s="46">
        <v>0.66139999999999999</v>
      </c>
      <c r="D141" s="82">
        <v>0.55120000000000002</v>
      </c>
    </row>
    <row r="142" spans="1:4" x14ac:dyDescent="0.25">
      <c r="A142" s="63">
        <v>42430</v>
      </c>
      <c r="B142" s="46">
        <v>0.44090000000000001</v>
      </c>
      <c r="C142" s="46">
        <v>0.66139999999999999</v>
      </c>
      <c r="D142" s="82">
        <v>0.55120000000000002</v>
      </c>
    </row>
    <row r="143" spans="1:4" x14ac:dyDescent="0.25">
      <c r="A143" s="63">
        <v>42461</v>
      </c>
      <c r="B143" s="46">
        <v>0.44090000000000001</v>
      </c>
      <c r="C143" s="46">
        <v>0.66139999999999999</v>
      </c>
      <c r="D143" s="82">
        <v>0.55120000000000002</v>
      </c>
    </row>
    <row r="144" spans="1:4" x14ac:dyDescent="0.25">
      <c r="A144" s="63">
        <v>42491</v>
      </c>
      <c r="B144" s="46">
        <v>0.44090000000000001</v>
      </c>
      <c r="C144" s="46">
        <v>0.77159999999999995</v>
      </c>
      <c r="D144" s="82">
        <v>0.60629999999999995</v>
      </c>
    </row>
    <row r="145" spans="1:4" x14ac:dyDescent="0.25">
      <c r="A145" s="63">
        <v>42522</v>
      </c>
      <c r="B145" s="46">
        <v>0.57320000000000004</v>
      </c>
      <c r="C145" s="46">
        <v>0.88180000000000003</v>
      </c>
      <c r="D145" s="82">
        <v>0.72750000000000004</v>
      </c>
    </row>
    <row r="146" spans="1:4" x14ac:dyDescent="0.25">
      <c r="A146" s="63">
        <v>42552</v>
      </c>
      <c r="B146" s="46">
        <v>0.63380000000000003</v>
      </c>
      <c r="C146" s="46">
        <v>0.85429999999999995</v>
      </c>
      <c r="D146" s="82">
        <v>0.74409999999999998</v>
      </c>
    </row>
    <row r="147" spans="1:4" x14ac:dyDescent="0.25">
      <c r="A147" s="63">
        <v>42583</v>
      </c>
      <c r="B147" s="46">
        <v>0.63380000000000003</v>
      </c>
      <c r="C147" s="46">
        <v>0.85429999999999995</v>
      </c>
      <c r="D147" s="82">
        <v>0.74409999999999998</v>
      </c>
    </row>
    <row r="148" spans="1:4" x14ac:dyDescent="0.25">
      <c r="A148" s="63">
        <v>42614</v>
      </c>
      <c r="B148" s="46">
        <v>0.48499999999999999</v>
      </c>
      <c r="C148" s="46">
        <v>0.70550000000000002</v>
      </c>
      <c r="D148" s="82">
        <v>0.59519999999999995</v>
      </c>
    </row>
    <row r="149" spans="1:4" x14ac:dyDescent="0.25">
      <c r="A149" s="63">
        <v>42644</v>
      </c>
      <c r="B149" s="46">
        <v>0.52359999999999995</v>
      </c>
      <c r="C149" s="46">
        <v>0.66139999999999999</v>
      </c>
      <c r="D149" s="82">
        <v>0.59250000000000003</v>
      </c>
    </row>
    <row r="150" spans="1:4" x14ac:dyDescent="0.25">
      <c r="A150" s="63">
        <v>42675</v>
      </c>
      <c r="B150" s="46">
        <v>0.38579999999999998</v>
      </c>
      <c r="C150" s="46">
        <v>0.57869999999999999</v>
      </c>
      <c r="D150" s="82">
        <v>0.48230000000000001</v>
      </c>
    </row>
    <row r="151" spans="1:4" ht="15.75" thickBot="1" x14ac:dyDescent="0.3">
      <c r="A151" s="66">
        <v>42705</v>
      </c>
      <c r="B151" s="83">
        <v>0.37480000000000002</v>
      </c>
      <c r="C151" s="83">
        <v>0.48499999999999999</v>
      </c>
      <c r="D151" s="84">
        <v>0.4299</v>
      </c>
    </row>
    <row r="152" spans="1:4" x14ac:dyDescent="0.25">
      <c r="A152" s="60">
        <v>42736</v>
      </c>
      <c r="B152" s="85">
        <v>0.57869999999999999</v>
      </c>
      <c r="C152" s="85">
        <v>0.68889999999999996</v>
      </c>
      <c r="D152" s="86">
        <v>0.63380000000000003</v>
      </c>
    </row>
    <row r="153" spans="1:4" x14ac:dyDescent="0.25">
      <c r="A153" s="63">
        <v>42767</v>
      </c>
      <c r="B153" s="87">
        <v>0.72199999999999998</v>
      </c>
      <c r="C153" s="87">
        <v>0.83220000000000005</v>
      </c>
      <c r="D153" s="88">
        <v>0.77710000000000001</v>
      </c>
    </row>
    <row r="154" spans="1:4" x14ac:dyDescent="0.25">
      <c r="A154" s="63">
        <v>42795</v>
      </c>
      <c r="B154" s="87">
        <v>0.79369999999999996</v>
      </c>
      <c r="C154" s="87">
        <v>0.90390000000000004</v>
      </c>
      <c r="D154" s="88">
        <v>0.8488</v>
      </c>
    </row>
    <row r="155" spans="1:4" x14ac:dyDescent="0.25">
      <c r="A155" s="63">
        <v>42826</v>
      </c>
      <c r="B155" s="87">
        <v>0.83779999999999999</v>
      </c>
      <c r="C155" s="87">
        <v>0.95350000000000001</v>
      </c>
      <c r="D155" s="88">
        <v>0.89559999999999995</v>
      </c>
    </row>
    <row r="156" spans="1:4" x14ac:dyDescent="0.25">
      <c r="A156" s="63">
        <v>42856</v>
      </c>
      <c r="B156" s="46">
        <v>0.90939999999999999</v>
      </c>
      <c r="C156" s="46">
        <v>1.0196000000000001</v>
      </c>
      <c r="D156" s="82">
        <v>0.96450000000000002</v>
      </c>
    </row>
    <row r="157" spans="1:4" x14ac:dyDescent="0.25">
      <c r="A157" s="63">
        <v>42887</v>
      </c>
      <c r="B157" s="46">
        <v>0.97</v>
      </c>
      <c r="C157" s="46">
        <v>1.0803</v>
      </c>
      <c r="D157" s="82">
        <v>1.0250999999999999</v>
      </c>
    </row>
    <row r="158" spans="1:4" x14ac:dyDescent="0.25">
      <c r="A158" s="63">
        <v>42917</v>
      </c>
      <c r="B158" s="46">
        <v>0.88180000000000003</v>
      </c>
      <c r="C158" s="46">
        <v>0.99209999999999998</v>
      </c>
      <c r="D158" s="82">
        <v>0.93700000000000006</v>
      </c>
    </row>
    <row r="159" spans="1:4" x14ac:dyDescent="0.25">
      <c r="A159" s="63">
        <v>42948</v>
      </c>
      <c r="B159" s="46">
        <v>0.85099999999999998</v>
      </c>
      <c r="C159" s="46">
        <v>0.96120000000000005</v>
      </c>
      <c r="D159" s="82">
        <v>0.90610000000000002</v>
      </c>
    </row>
    <row r="160" spans="1:4" x14ac:dyDescent="0.25">
      <c r="A160" s="63">
        <v>42979</v>
      </c>
      <c r="B160" s="87">
        <v>1.1023000000000001</v>
      </c>
      <c r="C160" s="87">
        <v>1.2124999999999999</v>
      </c>
      <c r="D160" s="88">
        <v>1.1574</v>
      </c>
    </row>
    <row r="161" spans="1:4" x14ac:dyDescent="0.25">
      <c r="A161" s="63">
        <v>43009</v>
      </c>
      <c r="B161" s="87">
        <v>1.2786999999999999</v>
      </c>
      <c r="C161" s="87">
        <v>1.3889</v>
      </c>
      <c r="D161" s="88">
        <v>1.3338000000000001</v>
      </c>
    </row>
    <row r="162" spans="1:4" x14ac:dyDescent="0.25">
      <c r="A162" s="63">
        <v>43040</v>
      </c>
      <c r="B162" s="87">
        <v>1.2124999999999999</v>
      </c>
      <c r="C162" s="87">
        <v>1.3228</v>
      </c>
      <c r="D162" s="88">
        <v>1.2677</v>
      </c>
    </row>
    <row r="163" spans="1:4" ht="15.75" thickBot="1" x14ac:dyDescent="0.3">
      <c r="A163" s="66">
        <v>43070</v>
      </c>
      <c r="B163" s="89">
        <v>1.2345999999999999</v>
      </c>
      <c r="C163" s="89">
        <v>1.3889</v>
      </c>
      <c r="D163" s="90">
        <v>1.3117000000000001</v>
      </c>
    </row>
    <row r="164" spans="1:4" x14ac:dyDescent="0.25">
      <c r="A164" s="60">
        <v>43101</v>
      </c>
      <c r="B164" s="85">
        <v>1.1684000000000001</v>
      </c>
      <c r="C164" s="85">
        <v>1.3228</v>
      </c>
      <c r="D164" s="86">
        <v>1.2456</v>
      </c>
    </row>
    <row r="165" spans="1:4" x14ac:dyDescent="0.25">
      <c r="A165" s="63">
        <v>43132</v>
      </c>
      <c r="B165" s="87">
        <v>1.1133</v>
      </c>
      <c r="C165" s="87">
        <v>1.2456</v>
      </c>
      <c r="D165" s="88">
        <v>1.1794</v>
      </c>
    </row>
    <row r="166" spans="1:4" x14ac:dyDescent="0.25">
      <c r="A166" s="63">
        <v>43160</v>
      </c>
      <c r="B166" s="87">
        <v>1.0934999999999999</v>
      </c>
      <c r="C166" s="87">
        <v>1.2081</v>
      </c>
      <c r="D166" s="88">
        <v>1.1508</v>
      </c>
    </row>
    <row r="167" spans="1:4" x14ac:dyDescent="0.25">
      <c r="A167" s="63">
        <v>43191</v>
      </c>
      <c r="B167" s="87">
        <v>1.0527</v>
      </c>
      <c r="C167" s="87">
        <v>1.1629</v>
      </c>
      <c r="D167" s="88">
        <v>1.1077999999999999</v>
      </c>
    </row>
    <row r="168" spans="1:4" x14ac:dyDescent="0.25">
      <c r="A168" s="63">
        <v>43221</v>
      </c>
      <c r="B168" s="46">
        <v>1.0008999999999999</v>
      </c>
      <c r="C168" s="46">
        <v>1.1111</v>
      </c>
      <c r="D168" s="82">
        <v>1.056</v>
      </c>
    </row>
    <row r="169" spans="1:4" x14ac:dyDescent="0.25">
      <c r="A169" s="63">
        <v>43252</v>
      </c>
      <c r="B169" s="46">
        <v>1.0858000000000001</v>
      </c>
      <c r="C169" s="46">
        <v>1.196</v>
      </c>
      <c r="D169" s="82">
        <v>1.1409</v>
      </c>
    </row>
    <row r="170" spans="1:4" x14ac:dyDescent="0.25">
      <c r="A170" s="63">
        <v>43282</v>
      </c>
      <c r="B170" s="46">
        <v>1.1023000000000001</v>
      </c>
      <c r="C170" s="46">
        <v>1.2124999999999999</v>
      </c>
      <c r="D170" s="82">
        <v>1.1574</v>
      </c>
    </row>
    <row r="171" spans="1:4" x14ac:dyDescent="0.25">
      <c r="A171" s="63">
        <v>43313</v>
      </c>
      <c r="B171" s="46">
        <v>1.1023000000000001</v>
      </c>
      <c r="C171" s="46">
        <v>1.2124999999999999</v>
      </c>
      <c r="D171" s="82">
        <v>1.1574</v>
      </c>
    </row>
    <row r="172" spans="1:4" x14ac:dyDescent="0.25">
      <c r="A172" s="63">
        <v>43344</v>
      </c>
      <c r="B172" s="46">
        <v>1.1023000000000001</v>
      </c>
      <c r="C172" s="46">
        <v>1.2235</v>
      </c>
      <c r="D172" s="82">
        <v>1.1629</v>
      </c>
    </row>
    <row r="173" spans="1:4" x14ac:dyDescent="0.25">
      <c r="A173" s="63">
        <v>43374</v>
      </c>
      <c r="B173" s="46">
        <v>1.0582</v>
      </c>
      <c r="C173" s="46">
        <v>1.2124999999999999</v>
      </c>
      <c r="D173" s="82">
        <v>1.1354</v>
      </c>
    </row>
    <row r="174" spans="1:4" x14ac:dyDescent="0.25">
      <c r="A174" s="63">
        <v>43405</v>
      </c>
      <c r="B174" s="46">
        <v>1.0362</v>
      </c>
      <c r="C174" s="46">
        <v>1.1904999999999999</v>
      </c>
      <c r="D174" s="82">
        <v>1.1133</v>
      </c>
    </row>
    <row r="175" spans="1:4" ht="15.75" thickBot="1" x14ac:dyDescent="0.3">
      <c r="A175" s="66">
        <v>43435</v>
      </c>
      <c r="B175" s="83">
        <v>0.94799999999999995</v>
      </c>
      <c r="C175" s="83">
        <v>1.1023000000000001</v>
      </c>
      <c r="D175" s="84">
        <v>1.0250999999999999</v>
      </c>
    </row>
    <row r="176" spans="1:4" x14ac:dyDescent="0.25">
      <c r="A176" s="63">
        <v>43466</v>
      </c>
      <c r="B176" s="46">
        <v>0.99650000000000005</v>
      </c>
      <c r="C176" s="46">
        <v>1.1287</v>
      </c>
      <c r="D176" s="82">
        <v>1.0626</v>
      </c>
    </row>
    <row r="177" spans="1:4" x14ac:dyDescent="0.25">
      <c r="A177" s="63">
        <v>43497</v>
      </c>
      <c r="B177" s="46">
        <v>0.96450000000000002</v>
      </c>
      <c r="C177" s="46">
        <v>1.0968</v>
      </c>
      <c r="D177" s="82">
        <v>1.0306999999999999</v>
      </c>
    </row>
    <row r="178" spans="1:4" x14ac:dyDescent="0.25">
      <c r="A178" s="63">
        <v>43525</v>
      </c>
      <c r="B178" s="46">
        <v>1.0251999999999999</v>
      </c>
      <c r="C178" s="46">
        <v>1.1518999999999999</v>
      </c>
      <c r="D178" s="82">
        <v>1.0885</v>
      </c>
    </row>
    <row r="179" spans="1:4" x14ac:dyDescent="0.25">
      <c r="A179" s="63">
        <v>43556</v>
      </c>
      <c r="B179" s="46"/>
      <c r="C179" s="46"/>
      <c r="D179" s="82"/>
    </row>
    <row r="180" spans="1:4" x14ac:dyDescent="0.25">
      <c r="A180" s="63">
        <v>43586</v>
      </c>
      <c r="B180" s="46"/>
      <c r="C180" s="46"/>
      <c r="D180" s="82"/>
    </row>
    <row r="181" spans="1:4" x14ac:dyDescent="0.25">
      <c r="A181" s="63">
        <v>43617</v>
      </c>
      <c r="B181" s="46"/>
      <c r="C181" s="46"/>
      <c r="D181" s="82"/>
    </row>
    <row r="182" spans="1:4" x14ac:dyDescent="0.25">
      <c r="A182" s="63">
        <v>43647</v>
      </c>
      <c r="B182" s="46"/>
      <c r="C182" s="46"/>
      <c r="D182" s="82"/>
    </row>
    <row r="183" spans="1:4" x14ac:dyDescent="0.25">
      <c r="A183" s="63">
        <v>43678</v>
      </c>
      <c r="B183" s="46"/>
      <c r="C183" s="46"/>
      <c r="D183" s="82"/>
    </row>
    <row r="184" spans="1:4" x14ac:dyDescent="0.25">
      <c r="A184" s="63">
        <v>43709</v>
      </c>
      <c r="B184" s="46"/>
      <c r="C184" s="46"/>
      <c r="D184" s="82"/>
    </row>
    <row r="185" spans="1:4" x14ac:dyDescent="0.25">
      <c r="A185" s="63">
        <v>43739</v>
      </c>
      <c r="B185" s="46"/>
      <c r="C185" s="46"/>
      <c r="D185" s="82"/>
    </row>
    <row r="186" spans="1:4" x14ac:dyDescent="0.25">
      <c r="A186" s="63">
        <v>43770</v>
      </c>
      <c r="B186" s="46"/>
      <c r="C186" s="46"/>
      <c r="D186" s="82"/>
    </row>
    <row r="187" spans="1:4" x14ac:dyDescent="0.25">
      <c r="A187" s="63">
        <v>43800</v>
      </c>
      <c r="B187" s="46"/>
      <c r="C187" s="46"/>
      <c r="D187" s="82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F119" workbookViewId="0">
      <selection activeCell="P149" sqref="P149"/>
    </sheetView>
  </sheetViews>
  <sheetFormatPr baseColWidth="10" defaultRowHeight="15" x14ac:dyDescent="0.25"/>
  <sheetData>
    <row r="3" spans="1:9" x14ac:dyDescent="0.25">
      <c r="A3" s="20">
        <v>37196</v>
      </c>
      <c r="B3" s="21" t="s">
        <v>116</v>
      </c>
      <c r="C3" s="21" t="s">
        <v>120</v>
      </c>
      <c r="D3" s="21" t="s">
        <v>118</v>
      </c>
      <c r="F3" s="20">
        <v>37196</v>
      </c>
      <c r="G3" s="21" t="s">
        <v>374</v>
      </c>
      <c r="H3" s="21" t="s">
        <v>96</v>
      </c>
      <c r="I3" s="21" t="s">
        <v>375</v>
      </c>
    </row>
    <row r="4" spans="1:9" x14ac:dyDescent="0.25">
      <c r="A4" s="21" t="s">
        <v>121</v>
      </c>
      <c r="B4" s="21" t="s">
        <v>116</v>
      </c>
      <c r="C4" s="21" t="s">
        <v>120</v>
      </c>
      <c r="D4" s="21" t="s">
        <v>118</v>
      </c>
      <c r="F4" s="21" t="s">
        <v>121</v>
      </c>
      <c r="G4" s="21" t="s">
        <v>114</v>
      </c>
      <c r="H4" s="21" t="s">
        <v>95</v>
      </c>
      <c r="I4" s="21" t="s">
        <v>117</v>
      </c>
    </row>
    <row r="5" spans="1:9" x14ac:dyDescent="0.25">
      <c r="A5" s="21" t="s">
        <v>122</v>
      </c>
      <c r="B5" s="21" t="s">
        <v>120</v>
      </c>
      <c r="C5" s="21" t="s">
        <v>123</v>
      </c>
      <c r="D5" s="21" t="s">
        <v>124</v>
      </c>
      <c r="F5" s="21" t="s">
        <v>122</v>
      </c>
      <c r="G5" s="21" t="s">
        <v>120</v>
      </c>
      <c r="H5" s="21" t="s">
        <v>376</v>
      </c>
      <c r="I5" s="21" t="s">
        <v>377</v>
      </c>
    </row>
    <row r="6" spans="1:9" x14ac:dyDescent="0.25">
      <c r="A6" s="20">
        <v>37316</v>
      </c>
      <c r="B6" s="21" t="s">
        <v>120</v>
      </c>
      <c r="C6" s="21" t="s">
        <v>123</v>
      </c>
      <c r="D6" s="21" t="s">
        <v>124</v>
      </c>
      <c r="F6" s="20">
        <v>37316</v>
      </c>
      <c r="G6" s="21" t="s">
        <v>120</v>
      </c>
      <c r="H6" s="21" t="s">
        <v>95</v>
      </c>
      <c r="I6" s="21" t="s">
        <v>378</v>
      </c>
    </row>
    <row r="7" spans="1:9" x14ac:dyDescent="0.25">
      <c r="A7" s="21" t="s">
        <v>125</v>
      </c>
      <c r="B7" s="21" t="s">
        <v>120</v>
      </c>
      <c r="C7" s="21" t="s">
        <v>123</v>
      </c>
      <c r="D7" s="21" t="s">
        <v>124</v>
      </c>
      <c r="F7" s="21" t="s">
        <v>125</v>
      </c>
      <c r="G7" s="21" t="s">
        <v>120</v>
      </c>
      <c r="H7" s="21" t="s">
        <v>95</v>
      </c>
      <c r="I7" s="21" t="s">
        <v>378</v>
      </c>
    </row>
    <row r="8" spans="1:9" x14ac:dyDescent="0.25">
      <c r="A8" s="21" t="s">
        <v>126</v>
      </c>
      <c r="B8" s="21" t="s">
        <v>120</v>
      </c>
      <c r="C8" s="21" t="s">
        <v>123</v>
      </c>
      <c r="D8" s="21" t="s">
        <v>124</v>
      </c>
      <c r="F8" s="21" t="s">
        <v>126</v>
      </c>
      <c r="G8" s="21" t="s">
        <v>120</v>
      </c>
      <c r="H8" s="21" t="s">
        <v>95</v>
      </c>
      <c r="I8" s="21" t="s">
        <v>378</v>
      </c>
    </row>
    <row r="9" spans="1:9" x14ac:dyDescent="0.25">
      <c r="A9" s="20">
        <v>37438</v>
      </c>
      <c r="B9" s="21" t="s">
        <v>127</v>
      </c>
      <c r="C9" s="21" t="s">
        <v>116</v>
      </c>
      <c r="D9" s="21" t="s">
        <v>114</v>
      </c>
      <c r="F9" s="20">
        <v>37438</v>
      </c>
      <c r="G9" s="21" t="s">
        <v>116</v>
      </c>
      <c r="H9" s="21" t="s">
        <v>118</v>
      </c>
      <c r="I9" s="21" t="s">
        <v>115</v>
      </c>
    </row>
    <row r="10" spans="1:9" x14ac:dyDescent="0.25">
      <c r="A10" s="21" t="s">
        <v>128</v>
      </c>
      <c r="B10" s="21" t="s">
        <v>118</v>
      </c>
      <c r="C10" s="21" t="s">
        <v>120</v>
      </c>
      <c r="D10" s="21" t="s">
        <v>117</v>
      </c>
      <c r="F10" s="21" t="s">
        <v>128</v>
      </c>
      <c r="G10" s="21" t="s">
        <v>120</v>
      </c>
      <c r="H10" s="21" t="s">
        <v>123</v>
      </c>
      <c r="I10" s="21" t="s">
        <v>124</v>
      </c>
    </row>
    <row r="11" spans="1:9" x14ac:dyDescent="0.25">
      <c r="A11" s="20">
        <v>37530</v>
      </c>
      <c r="B11" s="21" t="s">
        <v>129</v>
      </c>
      <c r="C11" s="21" t="s">
        <v>130</v>
      </c>
      <c r="D11" s="21" t="s">
        <v>131</v>
      </c>
      <c r="F11" s="20">
        <v>37530</v>
      </c>
      <c r="G11" s="21" t="s">
        <v>118</v>
      </c>
      <c r="H11" s="21" t="s">
        <v>124</v>
      </c>
      <c r="I11" s="21" t="s">
        <v>139</v>
      </c>
    </row>
    <row r="12" spans="1:9" x14ac:dyDescent="0.25">
      <c r="A12" s="20">
        <v>37561</v>
      </c>
      <c r="B12" s="21" t="s">
        <v>129</v>
      </c>
      <c r="C12" s="21" t="s">
        <v>132</v>
      </c>
      <c r="D12" s="21" t="s">
        <v>133</v>
      </c>
      <c r="F12" s="20">
        <v>37561</v>
      </c>
      <c r="G12" s="21" t="s">
        <v>379</v>
      </c>
      <c r="H12" s="21" t="s">
        <v>114</v>
      </c>
      <c r="I12" s="21" t="s">
        <v>127</v>
      </c>
    </row>
    <row r="13" spans="1:9" x14ac:dyDescent="0.25">
      <c r="A13" s="21" t="s">
        <v>134</v>
      </c>
      <c r="B13" s="21" t="s">
        <v>131</v>
      </c>
      <c r="C13" s="21" t="s">
        <v>132</v>
      </c>
      <c r="D13" s="21" t="s">
        <v>130</v>
      </c>
      <c r="F13" s="21" t="s">
        <v>134</v>
      </c>
      <c r="G13" s="21" t="s">
        <v>379</v>
      </c>
      <c r="H13" s="21" t="s">
        <v>114</v>
      </c>
      <c r="I13" s="21" t="s">
        <v>127</v>
      </c>
    </row>
    <row r="14" spans="1:9" x14ac:dyDescent="0.25">
      <c r="A14" s="20">
        <v>37622</v>
      </c>
      <c r="B14" s="21" t="s">
        <v>130</v>
      </c>
      <c r="C14" s="21" t="s">
        <v>127</v>
      </c>
      <c r="D14" s="21" t="s">
        <v>135</v>
      </c>
      <c r="F14" s="20">
        <v>37622</v>
      </c>
      <c r="G14" s="21" t="s">
        <v>379</v>
      </c>
      <c r="H14" s="21" t="s">
        <v>116</v>
      </c>
      <c r="I14" s="21" t="s">
        <v>380</v>
      </c>
    </row>
    <row r="15" spans="1:9" x14ac:dyDescent="0.25">
      <c r="A15" s="21" t="s">
        <v>136</v>
      </c>
      <c r="B15" s="21" t="s">
        <v>127</v>
      </c>
      <c r="C15" s="21" t="s">
        <v>116</v>
      </c>
      <c r="D15" s="21" t="s">
        <v>114</v>
      </c>
      <c r="F15" s="21" t="s">
        <v>136</v>
      </c>
      <c r="G15" s="21" t="s">
        <v>116</v>
      </c>
      <c r="H15" s="21" t="s">
        <v>118</v>
      </c>
      <c r="I15" s="21" t="s">
        <v>115</v>
      </c>
    </row>
    <row r="16" spans="1:9" x14ac:dyDescent="0.25">
      <c r="A16" s="20">
        <v>37681</v>
      </c>
      <c r="B16" s="21" t="s">
        <v>127</v>
      </c>
      <c r="C16" s="21" t="s">
        <v>118</v>
      </c>
      <c r="D16" s="21" t="s">
        <v>116</v>
      </c>
      <c r="F16" s="20">
        <v>37681</v>
      </c>
      <c r="G16" s="21" t="s">
        <v>116</v>
      </c>
      <c r="H16" s="21" t="s">
        <v>123</v>
      </c>
      <c r="I16" s="21" t="s">
        <v>117</v>
      </c>
    </row>
    <row r="17" spans="1:9" x14ac:dyDescent="0.25">
      <c r="A17" s="21" t="s">
        <v>137</v>
      </c>
      <c r="B17" s="21" t="s">
        <v>116</v>
      </c>
      <c r="C17" s="21" t="s">
        <v>123</v>
      </c>
      <c r="D17" s="21" t="s">
        <v>117</v>
      </c>
      <c r="F17" s="21" t="s">
        <v>137</v>
      </c>
      <c r="G17" s="21" t="s">
        <v>116</v>
      </c>
      <c r="H17" s="21" t="s">
        <v>123</v>
      </c>
      <c r="I17" s="21" t="s">
        <v>117</v>
      </c>
    </row>
    <row r="18" spans="1:9" x14ac:dyDescent="0.25">
      <c r="A18" s="21" t="s">
        <v>138</v>
      </c>
      <c r="B18" s="21" t="s">
        <v>116</v>
      </c>
      <c r="C18" s="21" t="s">
        <v>123</v>
      </c>
      <c r="D18" s="21" t="s">
        <v>117</v>
      </c>
      <c r="F18" s="21" t="s">
        <v>138</v>
      </c>
      <c r="G18" s="21" t="s">
        <v>116</v>
      </c>
      <c r="H18" s="21" t="s">
        <v>123</v>
      </c>
      <c r="I18" s="21" t="s">
        <v>117</v>
      </c>
    </row>
    <row r="19" spans="1:9" x14ac:dyDescent="0.25">
      <c r="A19" s="20">
        <v>37773</v>
      </c>
      <c r="B19" s="21" t="s">
        <v>116</v>
      </c>
      <c r="C19" s="21" t="s">
        <v>95</v>
      </c>
      <c r="D19" s="21" t="s">
        <v>139</v>
      </c>
      <c r="F19" s="20">
        <v>37773</v>
      </c>
      <c r="G19" s="21" t="s">
        <v>116</v>
      </c>
      <c r="H19" s="21" t="s">
        <v>95</v>
      </c>
      <c r="I19" s="21" t="s">
        <v>139</v>
      </c>
    </row>
    <row r="20" spans="1:9" x14ac:dyDescent="0.25">
      <c r="A20" s="20">
        <v>37803</v>
      </c>
      <c r="B20" s="21" t="s">
        <v>116</v>
      </c>
      <c r="C20" s="21" t="s">
        <v>124</v>
      </c>
      <c r="D20" s="21" t="s">
        <v>140</v>
      </c>
      <c r="F20" s="20">
        <v>37803</v>
      </c>
      <c r="G20" s="21" t="s">
        <v>116</v>
      </c>
      <c r="H20" s="21" t="s">
        <v>124</v>
      </c>
      <c r="I20" s="21" t="s">
        <v>140</v>
      </c>
    </row>
    <row r="21" spans="1:9" x14ac:dyDescent="0.25">
      <c r="A21" s="21" t="s">
        <v>141</v>
      </c>
      <c r="B21" s="21" t="s">
        <v>118</v>
      </c>
      <c r="C21" s="21" t="s">
        <v>124</v>
      </c>
      <c r="D21" s="21" t="s">
        <v>139</v>
      </c>
      <c r="F21" s="21" t="s">
        <v>141</v>
      </c>
      <c r="G21" s="21" t="s">
        <v>118</v>
      </c>
      <c r="H21" s="21" t="s">
        <v>124</v>
      </c>
      <c r="I21" s="21" t="s">
        <v>139</v>
      </c>
    </row>
    <row r="22" spans="1:9" x14ac:dyDescent="0.25">
      <c r="A22" s="20">
        <v>37865</v>
      </c>
      <c r="B22" s="21" t="s">
        <v>116</v>
      </c>
      <c r="C22" s="21" t="s">
        <v>124</v>
      </c>
      <c r="D22" s="21" t="s">
        <v>140</v>
      </c>
      <c r="F22" s="20">
        <v>37865</v>
      </c>
      <c r="G22" s="21" t="s">
        <v>116</v>
      </c>
      <c r="H22" s="21" t="s">
        <v>124</v>
      </c>
      <c r="I22" s="21" t="s">
        <v>140</v>
      </c>
    </row>
    <row r="23" spans="1:9" x14ac:dyDescent="0.25">
      <c r="A23" s="20">
        <v>37895</v>
      </c>
      <c r="B23" s="21" t="s">
        <v>94</v>
      </c>
      <c r="C23" s="21" t="s">
        <v>142</v>
      </c>
      <c r="D23" s="21" t="s">
        <v>143</v>
      </c>
      <c r="F23" s="20">
        <v>37895</v>
      </c>
      <c r="G23" s="21" t="s">
        <v>94</v>
      </c>
      <c r="H23" s="21" t="s">
        <v>142</v>
      </c>
      <c r="I23" s="21" t="s">
        <v>143</v>
      </c>
    </row>
    <row r="24" spans="1:9" x14ac:dyDescent="0.25">
      <c r="A24" s="20">
        <v>37926</v>
      </c>
      <c r="B24" s="21" t="s">
        <v>93</v>
      </c>
      <c r="C24" s="21" t="s">
        <v>144</v>
      </c>
      <c r="D24" s="21" t="s">
        <v>145</v>
      </c>
      <c r="F24" s="20">
        <v>37926</v>
      </c>
      <c r="G24" s="21" t="s">
        <v>93</v>
      </c>
      <c r="H24" s="21" t="s">
        <v>144</v>
      </c>
      <c r="I24" s="21" t="s">
        <v>145</v>
      </c>
    </row>
    <row r="25" spans="1:9" x14ac:dyDescent="0.25">
      <c r="A25" s="21" t="s">
        <v>146</v>
      </c>
      <c r="B25" s="21" t="s">
        <v>142</v>
      </c>
      <c r="C25" s="21" t="s">
        <v>147</v>
      </c>
      <c r="D25" s="21" t="s">
        <v>144</v>
      </c>
      <c r="F25" s="21" t="s">
        <v>146</v>
      </c>
      <c r="G25" s="21" t="s">
        <v>142</v>
      </c>
      <c r="H25" s="21" t="s">
        <v>147</v>
      </c>
      <c r="I25" s="21" t="s">
        <v>144</v>
      </c>
    </row>
    <row r="26" spans="1:9" x14ac:dyDescent="0.25">
      <c r="A26" s="20">
        <v>37987</v>
      </c>
      <c r="B26" s="21" t="s">
        <v>147</v>
      </c>
      <c r="C26" s="21" t="s">
        <v>148</v>
      </c>
      <c r="D26" s="21" t="s">
        <v>149</v>
      </c>
      <c r="F26" s="20">
        <v>37987</v>
      </c>
      <c r="G26" s="21" t="s">
        <v>147</v>
      </c>
      <c r="H26" s="21" t="s">
        <v>148</v>
      </c>
      <c r="I26" s="21" t="s">
        <v>149</v>
      </c>
    </row>
    <row r="27" spans="1:9" x14ac:dyDescent="0.25">
      <c r="A27" s="21" t="s">
        <v>150</v>
      </c>
      <c r="B27" s="21" t="s">
        <v>151</v>
      </c>
      <c r="C27" s="21" t="s">
        <v>152</v>
      </c>
      <c r="D27" s="21" t="s">
        <v>153</v>
      </c>
      <c r="F27" s="21" t="s">
        <v>150</v>
      </c>
      <c r="G27" s="21" t="s">
        <v>151</v>
      </c>
      <c r="H27" s="21" t="s">
        <v>152</v>
      </c>
      <c r="I27" s="21" t="s">
        <v>153</v>
      </c>
    </row>
    <row r="28" spans="1:9" x14ac:dyDescent="0.25">
      <c r="A28" s="20">
        <v>38047</v>
      </c>
      <c r="B28" s="21" t="s">
        <v>153</v>
      </c>
      <c r="C28" s="21" t="s">
        <v>111</v>
      </c>
      <c r="D28" s="21" t="s">
        <v>154</v>
      </c>
      <c r="F28" s="20">
        <v>38047</v>
      </c>
      <c r="G28" s="21" t="s">
        <v>153</v>
      </c>
      <c r="H28" s="21" t="s">
        <v>111</v>
      </c>
      <c r="I28" s="21" t="s">
        <v>154</v>
      </c>
    </row>
    <row r="29" spans="1:9" x14ac:dyDescent="0.25">
      <c r="A29" s="21" t="s">
        <v>155</v>
      </c>
      <c r="B29" s="21" t="s">
        <v>156</v>
      </c>
      <c r="C29" s="21" t="s">
        <v>157</v>
      </c>
      <c r="D29" s="21" t="s">
        <v>113</v>
      </c>
      <c r="F29" s="21" t="s">
        <v>155</v>
      </c>
      <c r="G29" s="21" t="s">
        <v>156</v>
      </c>
      <c r="H29" s="21" t="s">
        <v>157</v>
      </c>
      <c r="I29" s="21" t="s">
        <v>113</v>
      </c>
    </row>
    <row r="30" spans="1:9" x14ac:dyDescent="0.25">
      <c r="A30" s="21" t="s">
        <v>158</v>
      </c>
      <c r="B30" s="21" t="s">
        <v>159</v>
      </c>
      <c r="C30" s="21" t="s">
        <v>108</v>
      </c>
      <c r="D30" s="21" t="s">
        <v>160</v>
      </c>
      <c r="F30" s="21" t="s">
        <v>158</v>
      </c>
      <c r="G30" s="21" t="s">
        <v>159</v>
      </c>
      <c r="H30" s="21" t="s">
        <v>108</v>
      </c>
      <c r="I30" s="21" t="s">
        <v>160</v>
      </c>
    </row>
    <row r="31" spans="1:9" x14ac:dyDescent="0.25">
      <c r="A31" s="20">
        <v>38139</v>
      </c>
      <c r="B31" s="21" t="s">
        <v>159</v>
      </c>
      <c r="C31" s="21" t="s">
        <v>110</v>
      </c>
      <c r="D31" s="21" t="s">
        <v>161</v>
      </c>
      <c r="F31" s="20">
        <v>38139</v>
      </c>
      <c r="G31" s="21" t="s">
        <v>159</v>
      </c>
      <c r="H31" s="21" t="s">
        <v>110</v>
      </c>
      <c r="I31" s="21" t="s">
        <v>161</v>
      </c>
    </row>
    <row r="32" spans="1:9" x14ac:dyDescent="0.25">
      <c r="A32" s="20">
        <v>38169</v>
      </c>
      <c r="B32" s="21" t="s">
        <v>162</v>
      </c>
      <c r="C32" s="21" t="s">
        <v>111</v>
      </c>
      <c r="D32" s="21" t="s">
        <v>163</v>
      </c>
      <c r="F32" s="20">
        <v>38169</v>
      </c>
      <c r="G32" s="21" t="s">
        <v>162</v>
      </c>
      <c r="H32" s="21" t="s">
        <v>111</v>
      </c>
      <c r="I32" s="21" t="s">
        <v>163</v>
      </c>
    </row>
    <row r="33" spans="1:9" x14ac:dyDescent="0.25">
      <c r="A33" s="21" t="s">
        <v>164</v>
      </c>
      <c r="B33" s="21" t="s">
        <v>111</v>
      </c>
      <c r="C33" s="21" t="s">
        <v>165</v>
      </c>
      <c r="D33" s="21" t="s">
        <v>157</v>
      </c>
      <c r="F33" s="21" t="s">
        <v>164</v>
      </c>
      <c r="G33" s="21" t="s">
        <v>111</v>
      </c>
      <c r="H33" s="21" t="s">
        <v>165</v>
      </c>
      <c r="I33" s="21" t="s">
        <v>157</v>
      </c>
    </row>
    <row r="34" spans="1:9" x14ac:dyDescent="0.25">
      <c r="A34" s="20">
        <v>38231</v>
      </c>
      <c r="B34" s="21" t="s">
        <v>166</v>
      </c>
      <c r="C34" s="21" t="s">
        <v>167</v>
      </c>
      <c r="D34" s="21" t="s">
        <v>168</v>
      </c>
      <c r="F34" s="20">
        <v>38231</v>
      </c>
      <c r="G34" s="21" t="s">
        <v>166</v>
      </c>
      <c r="H34" s="21" t="s">
        <v>167</v>
      </c>
      <c r="I34" s="21" t="s">
        <v>168</v>
      </c>
    </row>
    <row r="35" spans="1:9" x14ac:dyDescent="0.25">
      <c r="A35" s="20">
        <v>38261</v>
      </c>
      <c r="B35" s="21" t="s">
        <v>83</v>
      </c>
      <c r="C35" s="21" t="s">
        <v>167</v>
      </c>
      <c r="D35" s="21" t="s">
        <v>169</v>
      </c>
      <c r="F35" s="20">
        <v>38261</v>
      </c>
      <c r="G35" s="21" t="s">
        <v>83</v>
      </c>
      <c r="H35" s="21" t="s">
        <v>167</v>
      </c>
      <c r="I35" s="21" t="s">
        <v>169</v>
      </c>
    </row>
    <row r="36" spans="1:9" x14ac:dyDescent="0.25">
      <c r="A36" s="20">
        <v>38292</v>
      </c>
      <c r="B36" s="21" t="s">
        <v>170</v>
      </c>
      <c r="C36" s="21" t="s">
        <v>171</v>
      </c>
      <c r="D36" s="21" t="s">
        <v>77</v>
      </c>
      <c r="F36" s="20">
        <v>38292</v>
      </c>
      <c r="G36" s="21" t="s">
        <v>170</v>
      </c>
      <c r="H36" s="21" t="s">
        <v>171</v>
      </c>
      <c r="I36" s="21" t="s">
        <v>77</v>
      </c>
    </row>
    <row r="37" spans="1:9" x14ac:dyDescent="0.25">
      <c r="A37" s="21" t="s">
        <v>172</v>
      </c>
      <c r="B37" s="21" t="s">
        <v>173</v>
      </c>
      <c r="C37" s="21" t="s">
        <v>174</v>
      </c>
      <c r="D37" s="21" t="s">
        <v>175</v>
      </c>
      <c r="F37" s="21" t="s">
        <v>172</v>
      </c>
      <c r="G37" s="21" t="s">
        <v>381</v>
      </c>
      <c r="H37" s="21" t="s">
        <v>174</v>
      </c>
      <c r="I37" s="21" t="s">
        <v>262</v>
      </c>
    </row>
    <row r="38" spans="1:9" x14ac:dyDescent="0.25">
      <c r="A38" s="20">
        <v>38353</v>
      </c>
      <c r="B38" s="21" t="s">
        <v>176</v>
      </c>
      <c r="C38" s="21" t="s">
        <v>177</v>
      </c>
      <c r="D38" s="21" t="s">
        <v>178</v>
      </c>
      <c r="F38" s="20">
        <v>38353</v>
      </c>
      <c r="G38" s="21" t="s">
        <v>176</v>
      </c>
      <c r="H38" s="21" t="s">
        <v>177</v>
      </c>
      <c r="I38" s="21" t="s">
        <v>178</v>
      </c>
    </row>
    <row r="39" spans="1:9" x14ac:dyDescent="0.25">
      <c r="A39" s="21" t="s">
        <v>179</v>
      </c>
      <c r="B39" s="21" t="s">
        <v>180</v>
      </c>
      <c r="C39" s="21" t="s">
        <v>181</v>
      </c>
      <c r="D39" s="21" t="s">
        <v>182</v>
      </c>
      <c r="F39" s="21" t="s">
        <v>179</v>
      </c>
      <c r="G39" s="21" t="s">
        <v>180</v>
      </c>
      <c r="H39" s="21" t="s">
        <v>181</v>
      </c>
      <c r="I39" s="21" t="s">
        <v>182</v>
      </c>
    </row>
    <row r="40" spans="1:9" x14ac:dyDescent="0.25">
      <c r="A40" s="20">
        <v>38412</v>
      </c>
      <c r="B40" s="21" t="s">
        <v>183</v>
      </c>
      <c r="C40" s="21" t="s">
        <v>184</v>
      </c>
      <c r="D40" s="21" t="s">
        <v>185</v>
      </c>
      <c r="F40" s="20">
        <v>38412</v>
      </c>
      <c r="G40" s="21" t="s">
        <v>183</v>
      </c>
      <c r="H40" s="21" t="s">
        <v>184</v>
      </c>
      <c r="I40" s="21" t="s">
        <v>185</v>
      </c>
    </row>
    <row r="41" spans="1:9" x14ac:dyDescent="0.25">
      <c r="A41" s="21" t="s">
        <v>186</v>
      </c>
      <c r="B41" s="21" t="s">
        <v>187</v>
      </c>
      <c r="C41" s="21" t="s">
        <v>188</v>
      </c>
      <c r="D41" s="21" t="s">
        <v>189</v>
      </c>
      <c r="F41" s="21" t="s">
        <v>186</v>
      </c>
      <c r="G41" s="21" t="s">
        <v>382</v>
      </c>
      <c r="H41" s="21" t="s">
        <v>189</v>
      </c>
      <c r="I41" s="21" t="s">
        <v>383</v>
      </c>
    </row>
    <row r="42" spans="1:9" x14ac:dyDescent="0.25">
      <c r="A42" s="21" t="s">
        <v>190</v>
      </c>
      <c r="B42" s="21" t="s">
        <v>191</v>
      </c>
      <c r="C42" s="21" t="s">
        <v>192</v>
      </c>
      <c r="D42" s="21" t="s">
        <v>193</v>
      </c>
      <c r="F42" s="21" t="s">
        <v>190</v>
      </c>
      <c r="G42" s="21" t="s">
        <v>191</v>
      </c>
      <c r="H42" s="21" t="s">
        <v>192</v>
      </c>
      <c r="I42" s="21" t="s">
        <v>193</v>
      </c>
    </row>
    <row r="43" spans="1:9" x14ac:dyDescent="0.25">
      <c r="A43" s="20">
        <v>38504</v>
      </c>
      <c r="B43" s="21" t="s">
        <v>194</v>
      </c>
      <c r="C43" s="21" t="s">
        <v>195</v>
      </c>
      <c r="D43" s="21" t="s">
        <v>196</v>
      </c>
      <c r="F43" s="20">
        <v>38504</v>
      </c>
      <c r="G43" s="21" t="s">
        <v>194</v>
      </c>
      <c r="H43" s="21" t="s">
        <v>195</v>
      </c>
      <c r="I43" s="21" t="s">
        <v>196</v>
      </c>
    </row>
    <row r="44" spans="1:9" x14ac:dyDescent="0.25">
      <c r="A44" s="20">
        <v>38534</v>
      </c>
      <c r="B44" s="21" t="s">
        <v>197</v>
      </c>
      <c r="C44" s="21" t="s">
        <v>198</v>
      </c>
      <c r="D44" s="21" t="s">
        <v>199</v>
      </c>
      <c r="F44" s="20">
        <v>38534</v>
      </c>
      <c r="G44" s="21" t="s">
        <v>197</v>
      </c>
      <c r="H44" s="21" t="s">
        <v>198</v>
      </c>
      <c r="I44" s="21" t="s">
        <v>199</v>
      </c>
    </row>
    <row r="45" spans="1:9" x14ac:dyDescent="0.25">
      <c r="A45" s="21" t="s">
        <v>200</v>
      </c>
      <c r="B45" s="21" t="s">
        <v>194</v>
      </c>
      <c r="C45" s="21" t="s">
        <v>201</v>
      </c>
      <c r="D45" s="21" t="s">
        <v>202</v>
      </c>
      <c r="F45" s="21" t="s">
        <v>200</v>
      </c>
      <c r="G45" s="21" t="s">
        <v>194</v>
      </c>
      <c r="H45" s="21" t="s">
        <v>201</v>
      </c>
      <c r="I45" s="21" t="s">
        <v>202</v>
      </c>
    </row>
    <row r="46" spans="1:9" x14ac:dyDescent="0.25">
      <c r="A46" s="20">
        <v>38596</v>
      </c>
      <c r="B46" s="21" t="s">
        <v>203</v>
      </c>
      <c r="C46" s="21" t="s">
        <v>204</v>
      </c>
      <c r="D46" s="21" t="s">
        <v>205</v>
      </c>
      <c r="F46" s="20">
        <v>38596</v>
      </c>
      <c r="G46" s="21" t="s">
        <v>203</v>
      </c>
      <c r="H46" s="21" t="s">
        <v>204</v>
      </c>
      <c r="I46" s="21" t="s">
        <v>205</v>
      </c>
    </row>
    <row r="47" spans="1:9" x14ac:dyDescent="0.25">
      <c r="A47" s="20">
        <v>38626</v>
      </c>
      <c r="B47" s="21" t="s">
        <v>203</v>
      </c>
      <c r="C47" s="21" t="s">
        <v>206</v>
      </c>
      <c r="D47" s="21" t="s">
        <v>207</v>
      </c>
      <c r="F47" s="20">
        <v>38626</v>
      </c>
      <c r="G47" s="21" t="s">
        <v>203</v>
      </c>
      <c r="H47" s="21" t="s">
        <v>238</v>
      </c>
      <c r="I47" s="21" t="s">
        <v>384</v>
      </c>
    </row>
    <row r="48" spans="1:9" x14ac:dyDescent="0.25">
      <c r="A48" s="20">
        <v>38657</v>
      </c>
      <c r="B48" s="21" t="s">
        <v>208</v>
      </c>
      <c r="C48" s="21" t="s">
        <v>209</v>
      </c>
      <c r="D48" s="21" t="s">
        <v>185</v>
      </c>
      <c r="F48" s="20">
        <v>38657</v>
      </c>
      <c r="G48" s="21" t="s">
        <v>208</v>
      </c>
      <c r="H48" s="21" t="s">
        <v>209</v>
      </c>
      <c r="I48" s="21" t="s">
        <v>185</v>
      </c>
    </row>
    <row r="49" spans="1:9" x14ac:dyDescent="0.25">
      <c r="A49" s="21" t="s">
        <v>210</v>
      </c>
      <c r="B49" s="21" t="s">
        <v>204</v>
      </c>
      <c r="C49" s="21" t="s">
        <v>211</v>
      </c>
      <c r="D49" s="21" t="s">
        <v>212</v>
      </c>
      <c r="F49" s="21" t="s">
        <v>210</v>
      </c>
      <c r="G49" s="21" t="s">
        <v>204</v>
      </c>
      <c r="H49" s="21" t="s">
        <v>211</v>
      </c>
      <c r="I49" s="21" t="s">
        <v>212</v>
      </c>
    </row>
    <row r="50" spans="1:9" x14ac:dyDescent="0.25">
      <c r="A50" s="20">
        <v>38718</v>
      </c>
      <c r="B50" s="21" t="s">
        <v>213</v>
      </c>
      <c r="C50" s="21" t="s">
        <v>188</v>
      </c>
      <c r="D50" s="21" t="s">
        <v>214</v>
      </c>
      <c r="F50" s="20">
        <v>38718</v>
      </c>
      <c r="G50" s="21" t="s">
        <v>213</v>
      </c>
      <c r="H50" s="21" t="s">
        <v>188</v>
      </c>
      <c r="I50" s="21" t="s">
        <v>214</v>
      </c>
    </row>
    <row r="51" spans="1:9" x14ac:dyDescent="0.25">
      <c r="A51" s="21" t="s">
        <v>215</v>
      </c>
      <c r="B51" s="21" t="s">
        <v>213</v>
      </c>
      <c r="C51" s="21" t="s">
        <v>216</v>
      </c>
      <c r="D51" s="21" t="s">
        <v>217</v>
      </c>
      <c r="F51" s="21" t="s">
        <v>215</v>
      </c>
      <c r="G51" s="21" t="s">
        <v>213</v>
      </c>
      <c r="H51" s="21" t="s">
        <v>216</v>
      </c>
      <c r="I51" s="21" t="s">
        <v>217</v>
      </c>
    </row>
    <row r="52" spans="1:9" x14ac:dyDescent="0.25">
      <c r="A52" s="20">
        <v>38777</v>
      </c>
      <c r="B52" s="21" t="s">
        <v>218</v>
      </c>
      <c r="C52" s="21" t="s">
        <v>219</v>
      </c>
      <c r="D52" s="21" t="s">
        <v>220</v>
      </c>
      <c r="F52" s="20">
        <v>38777</v>
      </c>
      <c r="G52" s="21" t="s">
        <v>218</v>
      </c>
      <c r="H52" s="21" t="s">
        <v>219</v>
      </c>
      <c r="I52" s="21" t="s">
        <v>220</v>
      </c>
    </row>
    <row r="53" spans="1:9" x14ac:dyDescent="0.25">
      <c r="A53" s="21" t="s">
        <v>221</v>
      </c>
      <c r="B53" s="21" t="s">
        <v>188</v>
      </c>
      <c r="C53" s="21" t="s">
        <v>74</v>
      </c>
      <c r="D53" s="21" t="s">
        <v>222</v>
      </c>
      <c r="F53" s="21" t="s">
        <v>221</v>
      </c>
      <c r="G53" s="21" t="s">
        <v>188</v>
      </c>
      <c r="H53" s="21" t="s">
        <v>74</v>
      </c>
      <c r="I53" s="21" t="s">
        <v>222</v>
      </c>
    </row>
    <row r="54" spans="1:9" x14ac:dyDescent="0.25">
      <c r="A54" s="21" t="s">
        <v>223</v>
      </c>
      <c r="B54" s="21" t="s">
        <v>224</v>
      </c>
      <c r="C54" s="21" t="s">
        <v>225</v>
      </c>
      <c r="D54" s="21" t="s">
        <v>226</v>
      </c>
      <c r="F54" s="21" t="s">
        <v>223</v>
      </c>
      <c r="G54" s="21" t="s">
        <v>224</v>
      </c>
      <c r="H54" s="21" t="s">
        <v>225</v>
      </c>
      <c r="I54" s="21" t="s">
        <v>226</v>
      </c>
    </row>
    <row r="55" spans="1:9" x14ac:dyDescent="0.25">
      <c r="A55" s="20">
        <v>38869</v>
      </c>
      <c r="B55" s="21" t="s">
        <v>227</v>
      </c>
      <c r="C55" s="21" t="s">
        <v>228</v>
      </c>
      <c r="D55" s="21" t="s">
        <v>229</v>
      </c>
      <c r="F55" s="20">
        <v>38869</v>
      </c>
      <c r="G55" s="21" t="s">
        <v>385</v>
      </c>
      <c r="H55" s="21" t="s">
        <v>228</v>
      </c>
      <c r="I55" s="21" t="s">
        <v>386</v>
      </c>
    </row>
    <row r="56" spans="1:9" x14ac:dyDescent="0.25">
      <c r="A56" s="20">
        <v>38899</v>
      </c>
      <c r="B56" s="21" t="s">
        <v>214</v>
      </c>
      <c r="C56" s="21" t="s">
        <v>73</v>
      </c>
      <c r="D56" s="21" t="s">
        <v>230</v>
      </c>
      <c r="F56" s="20">
        <v>38899</v>
      </c>
      <c r="G56" s="21" t="s">
        <v>214</v>
      </c>
      <c r="H56" s="21" t="s">
        <v>73</v>
      </c>
      <c r="I56" s="21" t="s">
        <v>230</v>
      </c>
    </row>
    <row r="57" spans="1:9" x14ac:dyDescent="0.25">
      <c r="A57" s="21" t="s">
        <v>231</v>
      </c>
      <c r="B57" s="21" t="s">
        <v>232</v>
      </c>
      <c r="C57" s="21" t="s">
        <v>233</v>
      </c>
      <c r="D57" s="21" t="s">
        <v>189</v>
      </c>
      <c r="F57" s="21" t="s">
        <v>231</v>
      </c>
      <c r="G57" s="21" t="s">
        <v>232</v>
      </c>
      <c r="H57" s="21" t="s">
        <v>233</v>
      </c>
      <c r="I57" s="21" t="s">
        <v>189</v>
      </c>
    </row>
    <row r="58" spans="1:9" x14ac:dyDescent="0.25">
      <c r="A58" s="20">
        <v>38961</v>
      </c>
      <c r="B58" s="21" t="s">
        <v>234</v>
      </c>
      <c r="C58" s="21" t="s">
        <v>235</v>
      </c>
      <c r="D58" s="21" t="s">
        <v>236</v>
      </c>
      <c r="F58" s="20">
        <v>38961</v>
      </c>
      <c r="G58" s="21" t="s">
        <v>234</v>
      </c>
      <c r="H58" s="21" t="s">
        <v>387</v>
      </c>
      <c r="I58" s="21" t="s">
        <v>388</v>
      </c>
    </row>
    <row r="59" spans="1:9" x14ac:dyDescent="0.25">
      <c r="A59" s="20">
        <v>38991</v>
      </c>
      <c r="B59" s="21" t="s">
        <v>237</v>
      </c>
      <c r="C59" s="21" t="s">
        <v>188</v>
      </c>
      <c r="D59" s="21" t="s">
        <v>238</v>
      </c>
      <c r="F59" s="20">
        <v>38991</v>
      </c>
      <c r="G59" s="21" t="s">
        <v>205</v>
      </c>
      <c r="H59" s="21" t="s">
        <v>188</v>
      </c>
      <c r="I59" s="21" t="s">
        <v>209</v>
      </c>
    </row>
    <row r="60" spans="1:9" x14ac:dyDescent="0.25">
      <c r="A60" s="20">
        <v>39022</v>
      </c>
      <c r="B60" s="21" t="s">
        <v>205</v>
      </c>
      <c r="C60" s="21" t="s">
        <v>188</v>
      </c>
      <c r="D60" s="21" t="s">
        <v>209</v>
      </c>
      <c r="F60" s="20">
        <v>39022</v>
      </c>
      <c r="G60" s="21" t="s">
        <v>205</v>
      </c>
      <c r="H60" s="21" t="s">
        <v>188</v>
      </c>
      <c r="I60" s="21" t="s">
        <v>209</v>
      </c>
    </row>
    <row r="61" spans="1:9" x14ac:dyDescent="0.25">
      <c r="A61" s="21" t="s">
        <v>239</v>
      </c>
      <c r="B61" s="21" t="s">
        <v>240</v>
      </c>
      <c r="C61" s="21" t="s">
        <v>188</v>
      </c>
      <c r="D61" s="21" t="s">
        <v>184</v>
      </c>
      <c r="F61" s="21" t="s">
        <v>239</v>
      </c>
      <c r="G61" s="21" t="s">
        <v>240</v>
      </c>
      <c r="H61" s="21" t="s">
        <v>188</v>
      </c>
      <c r="I61" s="21" t="s">
        <v>184</v>
      </c>
    </row>
    <row r="62" spans="1:9" x14ac:dyDescent="0.25">
      <c r="A62" s="20">
        <v>39083</v>
      </c>
      <c r="B62" s="21" t="s">
        <v>204</v>
      </c>
      <c r="C62" s="21" t="s">
        <v>241</v>
      </c>
      <c r="D62" s="21" t="s">
        <v>242</v>
      </c>
      <c r="F62" s="20">
        <v>39083</v>
      </c>
      <c r="G62" s="21" t="s">
        <v>204</v>
      </c>
      <c r="H62" s="21" t="s">
        <v>241</v>
      </c>
      <c r="I62" s="21" t="s">
        <v>242</v>
      </c>
    </row>
    <row r="63" spans="1:9" x14ac:dyDescent="0.25">
      <c r="A63" s="21" t="s">
        <v>243</v>
      </c>
      <c r="B63" s="21" t="s">
        <v>185</v>
      </c>
      <c r="C63" s="21" t="s">
        <v>217</v>
      </c>
      <c r="D63" s="21" t="s">
        <v>206</v>
      </c>
      <c r="F63" s="21" t="s">
        <v>243</v>
      </c>
      <c r="G63" s="21" t="s">
        <v>185</v>
      </c>
      <c r="H63" s="21" t="s">
        <v>217</v>
      </c>
      <c r="I63" s="21" t="s">
        <v>206</v>
      </c>
    </row>
    <row r="64" spans="1:9" x14ac:dyDescent="0.25">
      <c r="A64" s="20">
        <v>39142</v>
      </c>
      <c r="B64" s="21" t="s">
        <v>244</v>
      </c>
      <c r="C64" s="21" t="s">
        <v>245</v>
      </c>
      <c r="D64" s="21" t="s">
        <v>246</v>
      </c>
      <c r="F64" s="20">
        <v>39142</v>
      </c>
      <c r="G64" s="21" t="s">
        <v>389</v>
      </c>
      <c r="H64" s="21" t="s">
        <v>204</v>
      </c>
      <c r="I64" s="21" t="s">
        <v>390</v>
      </c>
    </row>
    <row r="65" spans="1:9" x14ac:dyDescent="0.25">
      <c r="A65" s="21" t="s">
        <v>247</v>
      </c>
      <c r="B65" s="21" t="s">
        <v>248</v>
      </c>
      <c r="C65" s="21" t="s">
        <v>249</v>
      </c>
      <c r="D65" s="21" t="s">
        <v>250</v>
      </c>
      <c r="F65" s="21" t="s">
        <v>247</v>
      </c>
      <c r="G65" s="21" t="s">
        <v>391</v>
      </c>
      <c r="H65" s="21" t="s">
        <v>205</v>
      </c>
      <c r="I65" s="21" t="s">
        <v>249</v>
      </c>
    </row>
    <row r="66" spans="1:9" x14ac:dyDescent="0.25">
      <c r="A66" s="21" t="s">
        <v>251</v>
      </c>
      <c r="B66" s="21" t="s">
        <v>199</v>
      </c>
      <c r="C66" s="21" t="s">
        <v>249</v>
      </c>
      <c r="D66" s="21" t="s">
        <v>252</v>
      </c>
      <c r="F66" s="21" t="s">
        <v>251</v>
      </c>
      <c r="G66" s="21" t="s">
        <v>199</v>
      </c>
      <c r="H66" s="21" t="s">
        <v>205</v>
      </c>
      <c r="I66" s="21" t="s">
        <v>391</v>
      </c>
    </row>
    <row r="67" spans="1:9" x14ac:dyDescent="0.25">
      <c r="A67" s="20">
        <v>39234</v>
      </c>
      <c r="B67" s="21" t="s">
        <v>253</v>
      </c>
      <c r="C67" s="21" t="s">
        <v>244</v>
      </c>
      <c r="D67" s="21" t="s">
        <v>254</v>
      </c>
      <c r="F67" s="20">
        <v>39234</v>
      </c>
      <c r="G67" s="21" t="s">
        <v>198</v>
      </c>
      <c r="H67" s="21" t="s">
        <v>245</v>
      </c>
      <c r="I67" s="21" t="s">
        <v>392</v>
      </c>
    </row>
    <row r="68" spans="1:9" x14ac:dyDescent="0.25">
      <c r="A68" s="20">
        <v>39264</v>
      </c>
      <c r="B68" s="21" t="s">
        <v>255</v>
      </c>
      <c r="C68" s="21" t="s">
        <v>252</v>
      </c>
      <c r="D68" s="21" t="s">
        <v>256</v>
      </c>
      <c r="F68" s="20">
        <v>39264</v>
      </c>
      <c r="G68" s="21" t="s">
        <v>255</v>
      </c>
      <c r="H68" s="21" t="s">
        <v>393</v>
      </c>
      <c r="I68" s="21" t="s">
        <v>394</v>
      </c>
    </row>
    <row r="69" spans="1:9" x14ac:dyDescent="0.25">
      <c r="A69" s="21" t="s">
        <v>257</v>
      </c>
      <c r="B69" s="21" t="s">
        <v>258</v>
      </c>
      <c r="C69" s="21" t="s">
        <v>180</v>
      </c>
      <c r="D69" s="21" t="s">
        <v>259</v>
      </c>
      <c r="F69" s="21" t="s">
        <v>257</v>
      </c>
      <c r="G69" s="21" t="s">
        <v>258</v>
      </c>
      <c r="H69" s="21" t="s">
        <v>248</v>
      </c>
      <c r="I69" s="21" t="s">
        <v>395</v>
      </c>
    </row>
    <row r="70" spans="1:9" x14ac:dyDescent="0.25">
      <c r="A70" s="20">
        <v>39326</v>
      </c>
      <c r="B70" s="21" t="s">
        <v>260</v>
      </c>
      <c r="C70" s="21" t="s">
        <v>198</v>
      </c>
      <c r="D70" s="21" t="s">
        <v>261</v>
      </c>
      <c r="F70" s="20">
        <v>39326</v>
      </c>
      <c r="G70" s="21" t="s">
        <v>396</v>
      </c>
      <c r="H70" s="21" t="s">
        <v>397</v>
      </c>
      <c r="I70" s="21" t="s">
        <v>398</v>
      </c>
    </row>
    <row r="71" spans="1:9" x14ac:dyDescent="0.25">
      <c r="A71" s="20">
        <v>39356</v>
      </c>
      <c r="B71" s="21" t="s">
        <v>262</v>
      </c>
      <c r="C71" s="21" t="s">
        <v>198</v>
      </c>
      <c r="D71" s="21" t="s">
        <v>263</v>
      </c>
      <c r="F71" s="20">
        <v>39356</v>
      </c>
      <c r="G71" s="21" t="s">
        <v>396</v>
      </c>
      <c r="H71" s="21" t="s">
        <v>395</v>
      </c>
      <c r="I71" s="21" t="s">
        <v>258</v>
      </c>
    </row>
    <row r="72" spans="1:9" x14ac:dyDescent="0.25">
      <c r="A72" s="20">
        <v>39387</v>
      </c>
      <c r="B72" s="21" t="s">
        <v>264</v>
      </c>
      <c r="C72" s="21" t="s">
        <v>265</v>
      </c>
      <c r="D72" s="21" t="s">
        <v>197</v>
      </c>
      <c r="F72" s="20">
        <v>39387</v>
      </c>
      <c r="G72" s="21" t="s">
        <v>264</v>
      </c>
      <c r="H72" s="21" t="s">
        <v>265</v>
      </c>
      <c r="I72" s="21" t="s">
        <v>197</v>
      </c>
    </row>
    <row r="73" spans="1:9" x14ac:dyDescent="0.25">
      <c r="A73" s="21" t="s">
        <v>266</v>
      </c>
      <c r="B73" s="21" t="s">
        <v>169</v>
      </c>
      <c r="C73" s="21" t="s">
        <v>267</v>
      </c>
      <c r="D73" s="21" t="s">
        <v>268</v>
      </c>
      <c r="F73" s="21" t="s">
        <v>266</v>
      </c>
      <c r="G73" s="21" t="s">
        <v>169</v>
      </c>
      <c r="H73" s="21" t="s">
        <v>267</v>
      </c>
      <c r="I73" s="21" t="s">
        <v>268</v>
      </c>
    </row>
    <row r="74" spans="1:9" x14ac:dyDescent="0.25">
      <c r="A74" s="20">
        <v>39448</v>
      </c>
      <c r="B74" s="21" t="s">
        <v>169</v>
      </c>
      <c r="C74" s="21" t="s">
        <v>269</v>
      </c>
      <c r="D74" s="21" t="s">
        <v>270</v>
      </c>
      <c r="F74" s="20">
        <v>39448</v>
      </c>
      <c r="G74" s="21" t="s">
        <v>169</v>
      </c>
      <c r="H74" s="21" t="s">
        <v>269</v>
      </c>
      <c r="I74" s="21" t="s">
        <v>270</v>
      </c>
    </row>
    <row r="75" spans="1:9" x14ac:dyDescent="0.25">
      <c r="A75" s="21" t="s">
        <v>271</v>
      </c>
      <c r="B75" s="21" t="s">
        <v>272</v>
      </c>
      <c r="C75" s="21" t="s">
        <v>197</v>
      </c>
      <c r="D75" s="21" t="s">
        <v>270</v>
      </c>
      <c r="F75" s="21" t="s">
        <v>271</v>
      </c>
      <c r="G75" s="21" t="s">
        <v>272</v>
      </c>
      <c r="H75" s="21" t="s">
        <v>197</v>
      </c>
      <c r="I75" s="21" t="s">
        <v>270</v>
      </c>
    </row>
    <row r="76" spans="1:9" x14ac:dyDescent="0.25">
      <c r="A76" s="20">
        <v>39508</v>
      </c>
      <c r="B76" s="21" t="s">
        <v>273</v>
      </c>
      <c r="C76" s="21" t="s">
        <v>197</v>
      </c>
      <c r="D76" s="21" t="s">
        <v>262</v>
      </c>
      <c r="F76" s="20">
        <v>39508</v>
      </c>
      <c r="G76" s="21" t="s">
        <v>273</v>
      </c>
      <c r="H76" s="21" t="s">
        <v>197</v>
      </c>
      <c r="I76" s="21" t="s">
        <v>262</v>
      </c>
    </row>
    <row r="77" spans="1:9" x14ac:dyDescent="0.25">
      <c r="A77" s="21" t="s">
        <v>274</v>
      </c>
      <c r="B77" s="21" t="s">
        <v>275</v>
      </c>
      <c r="C77" s="21" t="s">
        <v>197</v>
      </c>
      <c r="D77" s="21" t="s">
        <v>276</v>
      </c>
      <c r="F77" s="21" t="s">
        <v>274</v>
      </c>
      <c r="G77" s="21" t="s">
        <v>275</v>
      </c>
      <c r="H77" s="21" t="s">
        <v>197</v>
      </c>
      <c r="I77" s="21" t="s">
        <v>276</v>
      </c>
    </row>
    <row r="78" spans="1:9" x14ac:dyDescent="0.25">
      <c r="A78" s="21" t="s">
        <v>277</v>
      </c>
      <c r="B78" s="21" t="s">
        <v>81</v>
      </c>
      <c r="C78" s="21" t="s">
        <v>197</v>
      </c>
      <c r="D78" s="21" t="s">
        <v>278</v>
      </c>
      <c r="F78" s="21" t="s">
        <v>277</v>
      </c>
      <c r="G78" s="21" t="s">
        <v>81</v>
      </c>
      <c r="H78" s="21" t="s">
        <v>399</v>
      </c>
      <c r="I78" s="21" t="s">
        <v>400</v>
      </c>
    </row>
    <row r="79" spans="1:9" x14ac:dyDescent="0.25">
      <c r="A79" s="20">
        <v>39600</v>
      </c>
      <c r="B79" s="21" t="s">
        <v>169</v>
      </c>
      <c r="C79" s="21" t="s">
        <v>197</v>
      </c>
      <c r="D79" s="21" t="s">
        <v>171</v>
      </c>
      <c r="F79" s="20">
        <v>39600</v>
      </c>
      <c r="G79" s="21" t="s">
        <v>169</v>
      </c>
      <c r="H79" s="21" t="s">
        <v>197</v>
      </c>
      <c r="I79" s="21" t="s">
        <v>171</v>
      </c>
    </row>
    <row r="80" spans="1:9" x14ac:dyDescent="0.25">
      <c r="A80" s="20">
        <v>39630</v>
      </c>
      <c r="B80" s="21" t="s">
        <v>166</v>
      </c>
      <c r="C80" s="21" t="s">
        <v>197</v>
      </c>
      <c r="D80" s="21" t="s">
        <v>78</v>
      </c>
      <c r="F80" s="20">
        <v>39630</v>
      </c>
      <c r="G80" s="21" t="s">
        <v>166</v>
      </c>
      <c r="H80" s="21" t="s">
        <v>197</v>
      </c>
      <c r="I80" s="21" t="s">
        <v>78</v>
      </c>
    </row>
    <row r="81" spans="1:9" x14ac:dyDescent="0.25">
      <c r="A81" s="21" t="s">
        <v>279</v>
      </c>
      <c r="B81" s="21" t="s">
        <v>157</v>
      </c>
      <c r="C81" s="21" t="s">
        <v>171</v>
      </c>
      <c r="D81" s="21" t="s">
        <v>169</v>
      </c>
      <c r="F81" s="21" t="s">
        <v>279</v>
      </c>
      <c r="G81" s="21" t="s">
        <v>157</v>
      </c>
      <c r="H81" s="21" t="s">
        <v>171</v>
      </c>
      <c r="I81" s="21" t="s">
        <v>169</v>
      </c>
    </row>
    <row r="82" spans="1:9" x14ac:dyDescent="0.25">
      <c r="A82" s="20">
        <v>39692</v>
      </c>
      <c r="B82" s="21" t="s">
        <v>280</v>
      </c>
      <c r="C82" s="21" t="s">
        <v>275</v>
      </c>
      <c r="D82" s="21" t="s">
        <v>281</v>
      </c>
      <c r="F82" s="20">
        <v>39692</v>
      </c>
      <c r="G82" s="21" t="s">
        <v>280</v>
      </c>
      <c r="H82" s="21" t="s">
        <v>275</v>
      </c>
      <c r="I82" s="21" t="s">
        <v>281</v>
      </c>
    </row>
    <row r="83" spans="1:9" x14ac:dyDescent="0.25">
      <c r="A83" s="20">
        <v>39722</v>
      </c>
      <c r="B83" s="21" t="s">
        <v>282</v>
      </c>
      <c r="C83" s="21" t="s">
        <v>149</v>
      </c>
      <c r="D83" s="21" t="s">
        <v>283</v>
      </c>
      <c r="F83" s="20">
        <v>39722</v>
      </c>
      <c r="G83" s="21" t="s">
        <v>282</v>
      </c>
      <c r="H83" s="21" t="s">
        <v>149</v>
      </c>
      <c r="I83" s="21" t="s">
        <v>283</v>
      </c>
    </row>
    <row r="84" spans="1:9" x14ac:dyDescent="0.25">
      <c r="A84" s="20">
        <v>39753</v>
      </c>
      <c r="B84" s="21" t="s">
        <v>131</v>
      </c>
      <c r="C84" s="21" t="s">
        <v>94</v>
      </c>
      <c r="D84" s="21" t="s">
        <v>284</v>
      </c>
      <c r="F84" s="20">
        <v>39753</v>
      </c>
      <c r="G84" s="21" t="s">
        <v>131</v>
      </c>
      <c r="H84" s="21" t="s">
        <v>94</v>
      </c>
      <c r="I84" s="21" t="s">
        <v>284</v>
      </c>
    </row>
    <row r="85" spans="1:9" x14ac:dyDescent="0.25">
      <c r="A85" s="21" t="s">
        <v>285</v>
      </c>
      <c r="B85" s="21" t="s">
        <v>286</v>
      </c>
      <c r="C85" s="21" t="s">
        <v>124</v>
      </c>
      <c r="D85" s="21" t="s">
        <v>133</v>
      </c>
      <c r="F85" s="21" t="s">
        <v>285</v>
      </c>
      <c r="G85" s="21" t="s">
        <v>286</v>
      </c>
      <c r="H85" s="21" t="s">
        <v>124</v>
      </c>
      <c r="I85" s="21" t="s">
        <v>133</v>
      </c>
    </row>
    <row r="86" spans="1:9" x14ac:dyDescent="0.25">
      <c r="A86" s="20">
        <v>39814</v>
      </c>
      <c r="B86" s="21" t="s">
        <v>287</v>
      </c>
      <c r="C86" s="21" t="s">
        <v>119</v>
      </c>
      <c r="D86" s="21" t="s">
        <v>288</v>
      </c>
      <c r="F86" s="20">
        <v>39814</v>
      </c>
      <c r="G86" s="21" t="s">
        <v>287</v>
      </c>
      <c r="H86" s="21" t="s">
        <v>119</v>
      </c>
      <c r="I86" s="21" t="s">
        <v>288</v>
      </c>
    </row>
    <row r="87" spans="1:9" x14ac:dyDescent="0.25">
      <c r="A87" s="21" t="s">
        <v>289</v>
      </c>
      <c r="B87" s="21" t="s">
        <v>290</v>
      </c>
      <c r="C87" s="21" t="s">
        <v>291</v>
      </c>
      <c r="D87" s="21" t="s">
        <v>292</v>
      </c>
      <c r="F87" s="21" t="s">
        <v>289</v>
      </c>
      <c r="G87" s="21" t="s">
        <v>290</v>
      </c>
      <c r="H87" s="21" t="s">
        <v>401</v>
      </c>
      <c r="I87" s="21" t="s">
        <v>402</v>
      </c>
    </row>
    <row r="88" spans="1:9" x14ac:dyDescent="0.25">
      <c r="A88" s="20">
        <v>39873</v>
      </c>
      <c r="B88" s="21" t="s">
        <v>293</v>
      </c>
      <c r="C88" s="21" t="s">
        <v>294</v>
      </c>
      <c r="D88" s="21" t="s">
        <v>295</v>
      </c>
      <c r="F88" s="20">
        <v>39873</v>
      </c>
      <c r="G88" s="21" t="s">
        <v>293</v>
      </c>
      <c r="H88" s="21" t="s">
        <v>403</v>
      </c>
      <c r="I88" s="21" t="s">
        <v>404</v>
      </c>
    </row>
    <row r="89" spans="1:9" x14ac:dyDescent="0.25">
      <c r="A89" s="21" t="s">
        <v>296</v>
      </c>
      <c r="B89" s="21" t="s">
        <v>297</v>
      </c>
      <c r="C89" s="21" t="s">
        <v>294</v>
      </c>
      <c r="D89" s="21" t="s">
        <v>286</v>
      </c>
      <c r="F89" s="21" t="s">
        <v>296</v>
      </c>
      <c r="G89" s="21" t="s">
        <v>297</v>
      </c>
      <c r="H89" s="21" t="s">
        <v>403</v>
      </c>
      <c r="I89" s="21" t="s">
        <v>405</v>
      </c>
    </row>
    <row r="90" spans="1:9" x14ac:dyDescent="0.25">
      <c r="A90" s="21" t="s">
        <v>298</v>
      </c>
      <c r="B90" s="21" t="s">
        <v>299</v>
      </c>
      <c r="C90" s="21" t="s">
        <v>300</v>
      </c>
      <c r="D90" s="21" t="s">
        <v>301</v>
      </c>
      <c r="F90" s="21" t="s">
        <v>298</v>
      </c>
      <c r="G90" s="21" t="s">
        <v>299</v>
      </c>
      <c r="H90" s="21" t="s">
        <v>406</v>
      </c>
      <c r="I90" s="21" t="s">
        <v>407</v>
      </c>
    </row>
    <row r="91" spans="1:9" x14ac:dyDescent="0.25">
      <c r="A91" s="20">
        <v>39965</v>
      </c>
      <c r="B91" s="21" t="s">
        <v>302</v>
      </c>
      <c r="C91" s="21" t="s">
        <v>294</v>
      </c>
      <c r="D91" s="21" t="s">
        <v>303</v>
      </c>
      <c r="F91" s="20">
        <v>39965</v>
      </c>
      <c r="G91" s="21" t="s">
        <v>302</v>
      </c>
      <c r="H91" s="21" t="s">
        <v>406</v>
      </c>
      <c r="I91" s="21" t="s">
        <v>408</v>
      </c>
    </row>
    <row r="92" spans="1:9" x14ac:dyDescent="0.25">
      <c r="A92" s="20">
        <v>39995</v>
      </c>
      <c r="B92" s="21" t="s">
        <v>304</v>
      </c>
      <c r="C92" s="21" t="s">
        <v>305</v>
      </c>
      <c r="D92" s="21" t="s">
        <v>306</v>
      </c>
      <c r="F92" s="20">
        <v>39995</v>
      </c>
      <c r="G92" s="21" t="s">
        <v>304</v>
      </c>
      <c r="H92" s="21" t="s">
        <v>305</v>
      </c>
      <c r="I92" s="21" t="s">
        <v>306</v>
      </c>
    </row>
    <row r="93" spans="1:9" x14ac:dyDescent="0.25">
      <c r="A93" s="21" t="s">
        <v>307</v>
      </c>
      <c r="B93" s="21" t="s">
        <v>308</v>
      </c>
      <c r="C93" s="21" t="s">
        <v>309</v>
      </c>
      <c r="D93" s="21" t="s">
        <v>310</v>
      </c>
      <c r="F93" s="21" t="s">
        <v>307</v>
      </c>
      <c r="G93" s="21" t="s">
        <v>308</v>
      </c>
      <c r="H93" s="21" t="s">
        <v>309</v>
      </c>
      <c r="I93" s="21" t="s">
        <v>310</v>
      </c>
    </row>
    <row r="94" spans="1:9" x14ac:dyDescent="0.25">
      <c r="A94" s="20">
        <v>40057</v>
      </c>
      <c r="B94" s="21" t="s">
        <v>294</v>
      </c>
      <c r="C94" s="21" t="s">
        <v>311</v>
      </c>
      <c r="D94" s="21" t="s">
        <v>312</v>
      </c>
      <c r="F94" s="20">
        <v>40057</v>
      </c>
      <c r="G94" s="21" t="s">
        <v>294</v>
      </c>
      <c r="H94" s="21" t="s">
        <v>311</v>
      </c>
      <c r="I94" s="21" t="s">
        <v>312</v>
      </c>
    </row>
    <row r="95" spans="1:9" x14ac:dyDescent="0.25">
      <c r="A95" s="20">
        <v>40087</v>
      </c>
      <c r="B95" s="21" t="s">
        <v>313</v>
      </c>
      <c r="C95" s="21" t="s">
        <v>135</v>
      </c>
      <c r="D95" s="21" t="s">
        <v>314</v>
      </c>
      <c r="F95" s="20">
        <v>40087</v>
      </c>
      <c r="G95" s="21" t="s">
        <v>313</v>
      </c>
      <c r="H95" s="21" t="s">
        <v>135</v>
      </c>
      <c r="I95" s="21" t="s">
        <v>314</v>
      </c>
    </row>
    <row r="96" spans="1:9" x14ac:dyDescent="0.25">
      <c r="A96" s="20">
        <v>40118</v>
      </c>
      <c r="B96" s="21" t="s">
        <v>130</v>
      </c>
      <c r="C96" s="21" t="s">
        <v>93</v>
      </c>
      <c r="D96" s="21" t="s">
        <v>140</v>
      </c>
      <c r="F96" s="20">
        <v>40118</v>
      </c>
      <c r="G96" s="21" t="s">
        <v>379</v>
      </c>
      <c r="H96" s="21" t="s">
        <v>144</v>
      </c>
      <c r="I96" s="21" t="s">
        <v>123</v>
      </c>
    </row>
    <row r="97" spans="1:9" x14ac:dyDescent="0.25">
      <c r="A97" s="21" t="s">
        <v>315</v>
      </c>
      <c r="B97" s="21" t="s">
        <v>116</v>
      </c>
      <c r="C97" s="21" t="s">
        <v>144</v>
      </c>
      <c r="D97" s="21" t="s">
        <v>316</v>
      </c>
      <c r="F97" s="21" t="s">
        <v>315</v>
      </c>
      <c r="G97" s="21" t="s">
        <v>116</v>
      </c>
      <c r="H97" s="21" t="s">
        <v>409</v>
      </c>
      <c r="I97" s="21" t="s">
        <v>410</v>
      </c>
    </row>
    <row r="98" spans="1:9" x14ac:dyDescent="0.25">
      <c r="A98" s="20">
        <v>40179</v>
      </c>
      <c r="B98" s="21" t="s">
        <v>317</v>
      </c>
      <c r="C98" s="21" t="s">
        <v>318</v>
      </c>
      <c r="D98" s="21" t="s">
        <v>319</v>
      </c>
      <c r="F98" s="20">
        <v>40179</v>
      </c>
      <c r="G98" s="21" t="s">
        <v>411</v>
      </c>
      <c r="H98" s="21" t="s">
        <v>412</v>
      </c>
      <c r="I98" s="21" t="s">
        <v>413</v>
      </c>
    </row>
    <row r="99" spans="1:9" x14ac:dyDescent="0.25">
      <c r="A99" s="21" t="s">
        <v>103</v>
      </c>
      <c r="B99" s="21" t="s">
        <v>320</v>
      </c>
      <c r="C99" s="21" t="s">
        <v>163</v>
      </c>
      <c r="D99" s="21" t="s">
        <v>92</v>
      </c>
      <c r="F99" s="21" t="s">
        <v>103</v>
      </c>
      <c r="G99" s="21" t="s">
        <v>413</v>
      </c>
      <c r="H99" s="21" t="s">
        <v>414</v>
      </c>
      <c r="I99" s="21" t="s">
        <v>159</v>
      </c>
    </row>
    <row r="100" spans="1:9" x14ac:dyDescent="0.25">
      <c r="A100" s="20">
        <v>40238</v>
      </c>
      <c r="B100" s="21" t="s">
        <v>159</v>
      </c>
      <c r="C100" s="21" t="s">
        <v>321</v>
      </c>
      <c r="D100" s="21" t="s">
        <v>322</v>
      </c>
      <c r="F100" s="20">
        <v>40238</v>
      </c>
      <c r="G100" s="21" t="s">
        <v>159</v>
      </c>
      <c r="H100" s="21" t="s">
        <v>321</v>
      </c>
      <c r="I100" s="21" t="s">
        <v>322</v>
      </c>
    </row>
    <row r="101" spans="1:9" x14ac:dyDescent="0.25">
      <c r="A101" s="21" t="s">
        <v>104</v>
      </c>
      <c r="B101" s="21" t="s">
        <v>323</v>
      </c>
      <c r="C101" s="21" t="s">
        <v>324</v>
      </c>
      <c r="D101" s="21" t="s">
        <v>325</v>
      </c>
      <c r="F101" s="21" t="s">
        <v>104</v>
      </c>
      <c r="G101" s="21" t="s">
        <v>89</v>
      </c>
      <c r="H101" s="21" t="s">
        <v>415</v>
      </c>
      <c r="I101" s="21" t="s">
        <v>416</v>
      </c>
    </row>
    <row r="102" spans="1:9" x14ac:dyDescent="0.25">
      <c r="A102" s="21" t="s">
        <v>105</v>
      </c>
      <c r="B102" s="21" t="s">
        <v>111</v>
      </c>
      <c r="C102" s="21" t="s">
        <v>87</v>
      </c>
      <c r="D102" s="21" t="s">
        <v>326</v>
      </c>
      <c r="F102" s="21" t="s">
        <v>105</v>
      </c>
      <c r="G102" s="21" t="s">
        <v>111</v>
      </c>
      <c r="H102" s="21" t="s">
        <v>165</v>
      </c>
      <c r="I102" s="21" t="s">
        <v>157</v>
      </c>
    </row>
    <row r="103" spans="1:9" x14ac:dyDescent="0.25">
      <c r="A103" s="20">
        <v>40330</v>
      </c>
      <c r="B103" s="21" t="s">
        <v>327</v>
      </c>
      <c r="C103" s="21" t="s">
        <v>165</v>
      </c>
      <c r="D103" s="21" t="s">
        <v>328</v>
      </c>
      <c r="F103" s="20">
        <v>40330</v>
      </c>
      <c r="G103" s="21" t="s">
        <v>414</v>
      </c>
      <c r="H103" s="21" t="s">
        <v>88</v>
      </c>
      <c r="I103" s="21" t="s">
        <v>417</v>
      </c>
    </row>
    <row r="104" spans="1:9" x14ac:dyDescent="0.25">
      <c r="A104" s="20">
        <v>40360</v>
      </c>
      <c r="B104" s="21" t="s">
        <v>163</v>
      </c>
      <c r="C104" s="21" t="s">
        <v>112</v>
      </c>
      <c r="D104" s="21" t="s">
        <v>329</v>
      </c>
      <c r="F104" s="20">
        <v>40360</v>
      </c>
      <c r="G104" s="21" t="s">
        <v>163</v>
      </c>
      <c r="H104" s="21" t="s">
        <v>112</v>
      </c>
      <c r="I104" s="21" t="s">
        <v>329</v>
      </c>
    </row>
    <row r="105" spans="1:9" x14ac:dyDescent="0.25">
      <c r="A105" s="21" t="s">
        <v>106</v>
      </c>
      <c r="B105" s="21" t="s">
        <v>330</v>
      </c>
      <c r="C105" s="21" t="s">
        <v>331</v>
      </c>
      <c r="D105" s="21" t="s">
        <v>332</v>
      </c>
      <c r="F105" s="21" t="s">
        <v>106</v>
      </c>
      <c r="G105" s="21" t="s">
        <v>330</v>
      </c>
      <c r="H105" s="21" t="s">
        <v>331</v>
      </c>
      <c r="I105" s="21" t="s">
        <v>332</v>
      </c>
    </row>
    <row r="106" spans="1:9" x14ac:dyDescent="0.25">
      <c r="A106" s="20">
        <v>40422</v>
      </c>
      <c r="B106" s="21" t="s">
        <v>333</v>
      </c>
      <c r="C106" s="21" t="s">
        <v>327</v>
      </c>
      <c r="D106" s="21" t="s">
        <v>334</v>
      </c>
      <c r="F106" s="20">
        <v>40422</v>
      </c>
      <c r="G106" s="21" t="s">
        <v>333</v>
      </c>
      <c r="H106" s="21" t="s">
        <v>327</v>
      </c>
      <c r="I106" s="21" t="s">
        <v>334</v>
      </c>
    </row>
    <row r="107" spans="1:9" x14ac:dyDescent="0.25">
      <c r="A107" s="20">
        <v>40452</v>
      </c>
      <c r="B107" s="21" t="s">
        <v>335</v>
      </c>
      <c r="C107" s="21" t="s">
        <v>112</v>
      </c>
      <c r="D107" s="21" t="s">
        <v>325</v>
      </c>
      <c r="F107" s="20">
        <v>40452</v>
      </c>
      <c r="G107" s="21" t="s">
        <v>418</v>
      </c>
      <c r="H107" s="21" t="s">
        <v>419</v>
      </c>
      <c r="I107" s="21" t="s">
        <v>420</v>
      </c>
    </row>
    <row r="108" spans="1:9" x14ac:dyDescent="0.25">
      <c r="A108" s="20">
        <v>40483</v>
      </c>
      <c r="B108" s="21" t="s">
        <v>336</v>
      </c>
      <c r="C108" s="21" t="s">
        <v>108</v>
      </c>
      <c r="D108" s="21" t="s">
        <v>157</v>
      </c>
      <c r="F108" s="20">
        <v>40483</v>
      </c>
      <c r="G108" s="21" t="s">
        <v>336</v>
      </c>
      <c r="H108" s="21" t="s">
        <v>108</v>
      </c>
      <c r="I108" s="21" t="s">
        <v>157</v>
      </c>
    </row>
    <row r="109" spans="1:9" x14ac:dyDescent="0.25">
      <c r="A109" s="21" t="s">
        <v>107</v>
      </c>
      <c r="B109" s="21" t="s">
        <v>321</v>
      </c>
      <c r="C109" s="21" t="s">
        <v>337</v>
      </c>
      <c r="D109" s="21" t="s">
        <v>166</v>
      </c>
      <c r="F109" s="21" t="s">
        <v>107</v>
      </c>
      <c r="G109" s="21" t="s">
        <v>321</v>
      </c>
      <c r="H109" s="21" t="s">
        <v>337</v>
      </c>
      <c r="I109" s="21" t="s">
        <v>166</v>
      </c>
    </row>
    <row r="110" spans="1:9" x14ac:dyDescent="0.25">
      <c r="A110" s="20">
        <v>40544</v>
      </c>
      <c r="B110" s="21" t="s">
        <v>83</v>
      </c>
      <c r="C110" s="21" t="s">
        <v>169</v>
      </c>
      <c r="D110" s="21" t="s">
        <v>82</v>
      </c>
      <c r="F110" s="20">
        <v>40544</v>
      </c>
      <c r="G110" s="21" t="s">
        <v>83</v>
      </c>
      <c r="H110" s="21" t="s">
        <v>169</v>
      </c>
      <c r="I110" s="21" t="s">
        <v>82</v>
      </c>
    </row>
    <row r="111" spans="1:9" x14ac:dyDescent="0.25">
      <c r="A111" s="21" t="s">
        <v>97</v>
      </c>
      <c r="B111" s="21" t="s">
        <v>272</v>
      </c>
      <c r="C111" s="21" t="s">
        <v>338</v>
      </c>
      <c r="D111" s="21" t="s">
        <v>339</v>
      </c>
      <c r="F111" s="21" t="s">
        <v>97</v>
      </c>
      <c r="G111" s="21" t="s">
        <v>170</v>
      </c>
      <c r="H111" s="21" t="s">
        <v>421</v>
      </c>
      <c r="I111" s="21" t="s">
        <v>167</v>
      </c>
    </row>
    <row r="112" spans="1:9" x14ac:dyDescent="0.25">
      <c r="A112" s="20">
        <v>40603</v>
      </c>
      <c r="B112" s="21" t="s">
        <v>340</v>
      </c>
      <c r="C112" s="21" t="s">
        <v>79</v>
      </c>
      <c r="D112" s="21" t="s">
        <v>77</v>
      </c>
      <c r="F112" s="20">
        <v>40603</v>
      </c>
      <c r="G112" s="21" t="s">
        <v>422</v>
      </c>
      <c r="H112" s="21" t="s">
        <v>423</v>
      </c>
      <c r="I112" s="21" t="s">
        <v>424</v>
      </c>
    </row>
    <row r="113" spans="1:11" x14ac:dyDescent="0.25">
      <c r="A113" s="21" t="s">
        <v>98</v>
      </c>
      <c r="B113" s="21" t="s">
        <v>341</v>
      </c>
      <c r="C113" s="21" t="s">
        <v>342</v>
      </c>
      <c r="D113" s="21" t="s">
        <v>343</v>
      </c>
      <c r="F113" s="21" t="s">
        <v>98</v>
      </c>
      <c r="G113" s="21" t="s">
        <v>425</v>
      </c>
      <c r="H113" s="21" t="s">
        <v>426</v>
      </c>
      <c r="I113" s="21" t="s">
        <v>427</v>
      </c>
    </row>
    <row r="114" spans="1:11" x14ac:dyDescent="0.25">
      <c r="A114" s="21" t="s">
        <v>99</v>
      </c>
      <c r="B114" s="21" t="s">
        <v>264</v>
      </c>
      <c r="C114" s="21" t="s">
        <v>344</v>
      </c>
      <c r="D114" s="21" t="s">
        <v>345</v>
      </c>
      <c r="F114" s="21" t="s">
        <v>99</v>
      </c>
      <c r="G114" s="21" t="s">
        <v>428</v>
      </c>
      <c r="H114" s="21" t="s">
        <v>356</v>
      </c>
      <c r="I114" s="21" t="s">
        <v>429</v>
      </c>
    </row>
    <row r="115" spans="1:11" x14ac:dyDescent="0.25">
      <c r="A115" s="20">
        <v>40695</v>
      </c>
      <c r="B115" s="21" t="s">
        <v>344</v>
      </c>
      <c r="C115" s="21" t="s">
        <v>346</v>
      </c>
      <c r="D115" s="21" t="s">
        <v>347</v>
      </c>
      <c r="F115" s="20">
        <v>40695</v>
      </c>
      <c r="G115" s="21" t="s">
        <v>344</v>
      </c>
      <c r="H115" s="21" t="s">
        <v>346</v>
      </c>
      <c r="I115" s="21" t="s">
        <v>347</v>
      </c>
    </row>
    <row r="116" spans="1:11" x14ac:dyDescent="0.25">
      <c r="A116" s="20">
        <v>40725</v>
      </c>
      <c r="B116" s="21" t="s">
        <v>348</v>
      </c>
      <c r="C116" s="21" t="s">
        <v>349</v>
      </c>
      <c r="D116" s="21" t="s">
        <v>350</v>
      </c>
      <c r="F116" s="20">
        <v>40725</v>
      </c>
      <c r="G116" s="21" t="s">
        <v>348</v>
      </c>
      <c r="H116" s="21" t="s">
        <v>349</v>
      </c>
      <c r="I116" s="21" t="s">
        <v>350</v>
      </c>
    </row>
    <row r="117" spans="1:11" x14ac:dyDescent="0.25">
      <c r="A117" s="21" t="s">
        <v>100</v>
      </c>
      <c r="B117" s="21" t="s">
        <v>351</v>
      </c>
      <c r="C117" s="21" t="s">
        <v>352</v>
      </c>
      <c r="D117" s="21" t="s">
        <v>176</v>
      </c>
      <c r="F117" s="21" t="s">
        <v>100</v>
      </c>
      <c r="G117" s="21" t="s">
        <v>430</v>
      </c>
      <c r="H117" s="21" t="s">
        <v>431</v>
      </c>
      <c r="I117" s="21" t="s">
        <v>432</v>
      </c>
    </row>
    <row r="118" spans="1:11" x14ac:dyDescent="0.25">
      <c r="A118" s="20">
        <v>40787</v>
      </c>
      <c r="B118" s="21" t="s">
        <v>353</v>
      </c>
      <c r="C118" s="21" t="s">
        <v>354</v>
      </c>
      <c r="D118" s="21" t="s">
        <v>355</v>
      </c>
      <c r="F118" s="20">
        <v>40787</v>
      </c>
      <c r="G118" s="21" t="s">
        <v>102</v>
      </c>
      <c r="H118" s="21" t="s">
        <v>433</v>
      </c>
      <c r="I118" s="21" t="s">
        <v>434</v>
      </c>
    </row>
    <row r="119" spans="1:11" x14ac:dyDescent="0.25">
      <c r="A119" s="20">
        <v>40817</v>
      </c>
      <c r="B119" s="21" t="s">
        <v>356</v>
      </c>
      <c r="C119" s="21" t="s">
        <v>357</v>
      </c>
      <c r="D119" s="21" t="s">
        <v>171</v>
      </c>
      <c r="F119" s="20">
        <v>40817</v>
      </c>
      <c r="G119" s="21" t="s">
        <v>435</v>
      </c>
      <c r="H119" s="21" t="s">
        <v>350</v>
      </c>
      <c r="I119" s="21" t="s">
        <v>348</v>
      </c>
    </row>
    <row r="120" spans="1:11" x14ac:dyDescent="0.25">
      <c r="A120" s="20">
        <v>40848</v>
      </c>
      <c r="B120" s="21" t="s">
        <v>358</v>
      </c>
      <c r="C120" s="21" t="s">
        <v>359</v>
      </c>
      <c r="D120" s="21" t="s">
        <v>273</v>
      </c>
      <c r="F120" s="20">
        <v>40848</v>
      </c>
      <c r="G120" s="21" t="s">
        <v>358</v>
      </c>
      <c r="H120" s="21" t="s">
        <v>359</v>
      </c>
      <c r="I120" s="21" t="s">
        <v>273</v>
      </c>
    </row>
    <row r="121" spans="1:11" x14ac:dyDescent="0.25">
      <c r="A121" s="21" t="s">
        <v>101</v>
      </c>
      <c r="B121" s="21" t="s">
        <v>360</v>
      </c>
      <c r="C121" s="21" t="s">
        <v>361</v>
      </c>
      <c r="D121" s="21" t="s">
        <v>362</v>
      </c>
      <c r="F121" s="21" t="s">
        <v>101</v>
      </c>
      <c r="G121" s="21" t="s">
        <v>360</v>
      </c>
      <c r="H121" s="21" t="s">
        <v>361</v>
      </c>
      <c r="I121" s="21" t="s">
        <v>362</v>
      </c>
    </row>
    <row r="122" spans="1:11" x14ac:dyDescent="0.25">
      <c r="A122" s="20">
        <v>40909</v>
      </c>
      <c r="B122" s="21" t="s">
        <v>169</v>
      </c>
      <c r="C122" s="21" t="s">
        <v>167</v>
      </c>
      <c r="D122" s="21" t="s">
        <v>170</v>
      </c>
      <c r="F122" s="20">
        <v>40909</v>
      </c>
      <c r="G122" s="21" t="s">
        <v>169</v>
      </c>
      <c r="H122" s="21" t="s">
        <v>167</v>
      </c>
      <c r="I122" s="21" t="s">
        <v>170</v>
      </c>
    </row>
    <row r="123" spans="1:11" x14ac:dyDescent="0.25">
      <c r="A123" s="21" t="s">
        <v>75</v>
      </c>
      <c r="B123" s="21" t="s">
        <v>363</v>
      </c>
      <c r="C123" s="21" t="s">
        <v>80</v>
      </c>
      <c r="D123" s="21" t="s">
        <v>364</v>
      </c>
      <c r="F123" s="21" t="s">
        <v>75</v>
      </c>
      <c r="G123" s="21" t="s">
        <v>168</v>
      </c>
      <c r="H123" s="21" t="s">
        <v>436</v>
      </c>
      <c r="I123" s="21" t="s">
        <v>437</v>
      </c>
    </row>
    <row r="124" spans="1:11" x14ac:dyDescent="0.25">
      <c r="A124" s="20">
        <v>40969</v>
      </c>
      <c r="B124" s="21" t="s">
        <v>365</v>
      </c>
      <c r="C124" s="21" t="s">
        <v>366</v>
      </c>
      <c r="D124" s="21" t="s">
        <v>367</v>
      </c>
      <c r="F124" s="20">
        <v>40969</v>
      </c>
      <c r="G124" s="21" t="s">
        <v>438</v>
      </c>
      <c r="H124" s="21" t="s">
        <v>439</v>
      </c>
      <c r="I124" s="21" t="s">
        <v>440</v>
      </c>
      <c r="K124" s="11"/>
    </row>
    <row r="125" spans="1:11" x14ac:dyDescent="0.25">
      <c r="A125" s="21" t="s">
        <v>76</v>
      </c>
      <c r="B125" s="21" t="s">
        <v>84</v>
      </c>
      <c r="C125" s="21" t="s">
        <v>85</v>
      </c>
      <c r="D125" s="21" t="s">
        <v>86</v>
      </c>
      <c r="F125" s="21" t="s">
        <v>76</v>
      </c>
      <c r="G125" s="21" t="s">
        <v>363</v>
      </c>
      <c r="H125" s="21" t="s">
        <v>80</v>
      </c>
      <c r="I125" s="21" t="s">
        <v>364</v>
      </c>
      <c r="K125" s="11"/>
    </row>
    <row r="126" spans="1:11" x14ac:dyDescent="0.25">
      <c r="A126" s="21" t="s">
        <v>72</v>
      </c>
      <c r="B126" s="21" t="s">
        <v>368</v>
      </c>
      <c r="C126" s="21" t="s">
        <v>369</v>
      </c>
      <c r="D126" s="21" t="s">
        <v>109</v>
      </c>
      <c r="F126" s="21" t="s">
        <v>72</v>
      </c>
      <c r="G126" s="21" t="s">
        <v>109</v>
      </c>
      <c r="H126" s="21" t="s">
        <v>441</v>
      </c>
      <c r="I126" s="21" t="s">
        <v>369</v>
      </c>
    </row>
    <row r="127" spans="1:11" x14ac:dyDescent="0.25">
      <c r="A127" s="20">
        <v>41061</v>
      </c>
      <c r="B127" s="21" t="s">
        <v>91</v>
      </c>
      <c r="C127" s="21" t="s">
        <v>370</v>
      </c>
      <c r="D127" s="21" t="s">
        <v>90</v>
      </c>
      <c r="F127" s="20">
        <v>41061</v>
      </c>
      <c r="G127" s="21" t="s">
        <v>91</v>
      </c>
      <c r="H127" s="21" t="s">
        <v>370</v>
      </c>
      <c r="I127" s="21" t="s">
        <v>90</v>
      </c>
      <c r="K127" s="11"/>
    </row>
    <row r="128" spans="1:11" x14ac:dyDescent="0.25">
      <c r="A128" s="20">
        <v>41091</v>
      </c>
      <c r="B128" s="21" t="s">
        <v>371</v>
      </c>
      <c r="C128" s="21" t="s">
        <v>372</v>
      </c>
      <c r="D128" s="21" t="s">
        <v>373</v>
      </c>
      <c r="F128" s="20">
        <v>41091</v>
      </c>
      <c r="G128" s="21" t="s">
        <v>442</v>
      </c>
      <c r="H128" s="21" t="s">
        <v>159</v>
      </c>
      <c r="I128" s="21" t="s">
        <v>443</v>
      </c>
      <c r="K128" s="11"/>
    </row>
    <row r="129" spans="1:14" x14ac:dyDescent="0.25">
      <c r="A129" s="20">
        <v>41122</v>
      </c>
      <c r="B129" s="22" t="s">
        <v>468</v>
      </c>
      <c r="C129" s="22" t="s">
        <v>457</v>
      </c>
      <c r="D129" s="22" t="s">
        <v>455</v>
      </c>
      <c r="F129" s="20">
        <v>41122</v>
      </c>
      <c r="G129" s="22" t="s">
        <v>455</v>
      </c>
      <c r="H129" s="22" t="s">
        <v>456</v>
      </c>
      <c r="I129" s="22" t="s">
        <v>457</v>
      </c>
      <c r="K129" s="11"/>
    </row>
    <row r="130" spans="1:14" x14ac:dyDescent="0.25">
      <c r="A130" s="20">
        <v>41153</v>
      </c>
      <c r="B130" s="22" t="s">
        <v>151</v>
      </c>
      <c r="C130" s="22" t="s">
        <v>153</v>
      </c>
      <c r="D130" s="22" t="s">
        <v>469</v>
      </c>
      <c r="F130" s="20">
        <v>41153</v>
      </c>
      <c r="G130" s="22" t="s">
        <v>458</v>
      </c>
      <c r="H130" s="22" t="s">
        <v>459</v>
      </c>
      <c r="I130" s="22" t="s">
        <v>460</v>
      </c>
      <c r="K130" s="11"/>
    </row>
    <row r="131" spans="1:14" x14ac:dyDescent="0.25">
      <c r="A131" s="20">
        <v>41183</v>
      </c>
      <c r="B131" s="22" t="s">
        <v>470</v>
      </c>
      <c r="C131" s="22" t="s">
        <v>471</v>
      </c>
      <c r="D131" s="22" t="s">
        <v>472</v>
      </c>
      <c r="F131" s="20">
        <v>41183</v>
      </c>
      <c r="G131" s="22" t="s">
        <v>461</v>
      </c>
      <c r="H131" s="22" t="s">
        <v>462</v>
      </c>
      <c r="I131" s="22" t="s">
        <v>463</v>
      </c>
      <c r="K131" s="11"/>
    </row>
    <row r="132" spans="1:14" x14ac:dyDescent="0.25">
      <c r="A132" s="20">
        <v>41214</v>
      </c>
      <c r="B132" s="22" t="s">
        <v>473</v>
      </c>
      <c r="C132" s="22" t="s">
        <v>151</v>
      </c>
      <c r="D132" s="22" t="s">
        <v>474</v>
      </c>
      <c r="F132" s="20">
        <v>41214</v>
      </c>
      <c r="G132" s="22" t="s">
        <v>464</v>
      </c>
      <c r="H132" s="22" t="s">
        <v>151</v>
      </c>
      <c r="I132" s="22" t="s">
        <v>465</v>
      </c>
      <c r="K132" s="11"/>
    </row>
    <row r="133" spans="1:14" x14ac:dyDescent="0.25">
      <c r="A133" s="20">
        <v>41244</v>
      </c>
      <c r="B133" s="22" t="s">
        <v>475</v>
      </c>
      <c r="C133" s="22" t="s">
        <v>476</v>
      </c>
      <c r="D133" s="22" t="s">
        <v>477</v>
      </c>
      <c r="F133" s="20">
        <v>41244</v>
      </c>
      <c r="G133" s="22" t="s">
        <v>466</v>
      </c>
      <c r="H133" s="22" t="s">
        <v>413</v>
      </c>
      <c r="I133" s="22" t="s">
        <v>467</v>
      </c>
      <c r="K133" s="11"/>
    </row>
    <row r="134" spans="1:14" x14ac:dyDescent="0.25">
      <c r="K134" s="11"/>
    </row>
    <row r="135" spans="1:14" x14ac:dyDescent="0.25">
      <c r="K135" t="s">
        <v>478</v>
      </c>
      <c r="L135" t="s">
        <v>253</v>
      </c>
      <c r="M135" t="s">
        <v>480</v>
      </c>
      <c r="N135" t="s">
        <v>481</v>
      </c>
    </row>
    <row r="136" spans="1:14" x14ac:dyDescent="0.25">
      <c r="K136" s="11">
        <v>41275</v>
      </c>
      <c r="L136" t="s">
        <v>482</v>
      </c>
      <c r="M136" t="s">
        <v>483</v>
      </c>
      <c r="N136" t="s">
        <v>484</v>
      </c>
    </row>
    <row r="137" spans="1:14" x14ac:dyDescent="0.25">
      <c r="K137" t="s">
        <v>479</v>
      </c>
      <c r="L137" t="s">
        <v>485</v>
      </c>
      <c r="M137" t="s">
        <v>483</v>
      </c>
      <c r="N13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109" workbookViewId="0">
      <selection activeCell="F123" sqref="F123"/>
    </sheetView>
  </sheetViews>
  <sheetFormatPr baseColWidth="10" defaultRowHeight="15" x14ac:dyDescent="0.25"/>
  <cols>
    <col min="1" max="1" width="11.42578125" style="29"/>
  </cols>
  <sheetData>
    <row r="1" spans="1:4" ht="31.5" x14ac:dyDescent="0.5">
      <c r="A1" s="25" t="s">
        <v>445</v>
      </c>
    </row>
    <row r="2" spans="1:4" ht="16.5" thickBot="1" x14ac:dyDescent="0.3">
      <c r="A2" s="26" t="s">
        <v>444</v>
      </c>
    </row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39295</v>
      </c>
      <c r="B4" s="23">
        <v>1.96898843219296</v>
      </c>
      <c r="C4" s="23">
        <v>2.2151119862170798</v>
      </c>
      <c r="D4" s="23">
        <v>2.0920502092050199</v>
      </c>
    </row>
    <row r="5" spans="1:4" ht="15.75" thickBot="1" x14ac:dyDescent="0.3">
      <c r="A5" s="28">
        <v>39326</v>
      </c>
      <c r="B5" s="23">
        <v>1.97247309492533</v>
      </c>
      <c r="C5" s="23">
        <v>2.2217276604133902</v>
      </c>
      <c r="D5" s="23">
        <v>2.09710037766936</v>
      </c>
    </row>
    <row r="6" spans="1:4" ht="15.75" thickBot="1" x14ac:dyDescent="0.3">
      <c r="A6" s="28">
        <v>39356</v>
      </c>
      <c r="B6" s="23">
        <v>1.90698593830542</v>
      </c>
      <c r="C6" s="23">
        <v>2.1604581125443398</v>
      </c>
      <c r="D6" s="23">
        <v>2.03372202542488</v>
      </c>
    </row>
    <row r="7" spans="1:4" ht="15.75" thickBot="1" x14ac:dyDescent="0.3">
      <c r="A7" s="28">
        <v>39387</v>
      </c>
      <c r="B7" s="23">
        <v>1.9068499406911199</v>
      </c>
      <c r="C7" s="23">
        <v>2.16027687386004</v>
      </c>
      <c r="D7" s="23">
        <v>2.0335634072755799</v>
      </c>
    </row>
    <row r="8" spans="1:4" ht="15.75" thickBot="1" x14ac:dyDescent="0.3">
      <c r="A8" s="28">
        <v>39417</v>
      </c>
      <c r="B8" s="23">
        <v>1.89714153634274</v>
      </c>
      <c r="C8" s="23">
        <v>2.1510183008733001</v>
      </c>
      <c r="D8" s="23">
        <v>2.0240799186080198</v>
      </c>
    </row>
    <row r="9" spans="1:4" ht="15.75" thickBot="1" x14ac:dyDescent="0.3">
      <c r="A9" s="28">
        <v>39448</v>
      </c>
      <c r="B9" s="23">
        <v>2.0703667432822201</v>
      </c>
      <c r="C9" s="23">
        <v>2.2918440233442099</v>
      </c>
      <c r="D9" s="23">
        <v>2.1811053833132199</v>
      </c>
    </row>
    <row r="10" spans="1:4" ht="15.75" thickBot="1" x14ac:dyDescent="0.3">
      <c r="A10" s="28">
        <v>39479</v>
      </c>
      <c r="B10" s="23">
        <v>2.2293074394872101</v>
      </c>
      <c r="C10" s="23">
        <v>2.4993903874600001</v>
      </c>
      <c r="D10" s="23">
        <v>2.3643489134736</v>
      </c>
    </row>
    <row r="11" spans="1:4" ht="15.75" thickBot="1" x14ac:dyDescent="0.3">
      <c r="A11" s="28">
        <v>39508</v>
      </c>
      <c r="B11" s="23">
        <v>2.2010489763388601</v>
      </c>
      <c r="C11" s="23">
        <v>2.5536300435226602</v>
      </c>
      <c r="D11" s="23">
        <v>2.3773395099307599</v>
      </c>
    </row>
    <row r="12" spans="1:4" ht="15.75" thickBot="1" x14ac:dyDescent="0.3">
      <c r="A12" s="28">
        <v>39539</v>
      </c>
      <c r="B12" s="23">
        <v>2.1740814287243899</v>
      </c>
      <c r="C12" s="23">
        <v>2.4239889799413801</v>
      </c>
      <c r="D12" s="23">
        <v>2.2990352043328799</v>
      </c>
    </row>
    <row r="13" spans="1:4" ht="15.75" thickBot="1" x14ac:dyDescent="0.3">
      <c r="A13" s="28">
        <v>39569</v>
      </c>
      <c r="B13" s="23">
        <v>2.1477137512515299</v>
      </c>
      <c r="C13" s="23">
        <v>2.3851021731799902</v>
      </c>
      <c r="D13" s="23">
        <v>2.26640796221576</v>
      </c>
    </row>
    <row r="14" spans="1:4" ht="15.75" thickBot="1" x14ac:dyDescent="0.3">
      <c r="A14" s="28">
        <v>39600</v>
      </c>
      <c r="B14" s="23">
        <v>2.3377401976568901</v>
      </c>
      <c r="C14" s="23">
        <v>2.57151421742258</v>
      </c>
      <c r="D14" s="23">
        <v>2.4546272075397302</v>
      </c>
    </row>
    <row r="15" spans="1:4" ht="15.75" thickBot="1" x14ac:dyDescent="0.3">
      <c r="A15" s="28">
        <v>39630</v>
      </c>
      <c r="B15" s="23">
        <v>2.3366158817715399</v>
      </c>
      <c r="C15" s="23">
        <v>2.5702774699486999</v>
      </c>
      <c r="D15" s="23">
        <v>2.4534466758601199</v>
      </c>
    </row>
    <row r="16" spans="1:4" ht="15.75" thickBot="1" x14ac:dyDescent="0.3">
      <c r="A16" s="28">
        <v>39661</v>
      </c>
      <c r="B16" s="23">
        <v>2.4570895686682199</v>
      </c>
      <c r="C16" s="23">
        <v>2.6900292725136801</v>
      </c>
      <c r="D16" s="23">
        <v>2.57355942059095</v>
      </c>
    </row>
    <row r="17" spans="1:4" ht="15.75" thickBot="1" x14ac:dyDescent="0.3">
      <c r="A17" s="28">
        <v>39692</v>
      </c>
      <c r="B17" s="23">
        <v>2.4112313203241098</v>
      </c>
      <c r="C17" s="23">
        <v>2.6304341676263001</v>
      </c>
      <c r="D17" s="23">
        <v>2.5208327439752098</v>
      </c>
    </row>
    <row r="18" spans="1:4" ht="15.75" thickBot="1" x14ac:dyDescent="0.3">
      <c r="A18" s="28">
        <v>39722</v>
      </c>
      <c r="B18" s="23">
        <v>2.3387228912852001</v>
      </c>
      <c r="C18" s="23">
        <v>2.4961851304037199</v>
      </c>
      <c r="D18" s="23">
        <v>2.4174540108444602</v>
      </c>
    </row>
    <row r="19" spans="1:4" ht="15.75" thickBot="1" x14ac:dyDescent="0.3">
      <c r="A19" s="28">
        <v>39753</v>
      </c>
      <c r="B19" s="23">
        <v>2.1675561153242802</v>
      </c>
      <c r="C19" s="23">
        <v>2.4491519209324899</v>
      </c>
      <c r="D19" s="23">
        <v>2.3083540181283801</v>
      </c>
    </row>
    <row r="20" spans="1:4" ht="15.75" thickBot="1" x14ac:dyDescent="0.3">
      <c r="A20" s="28">
        <v>39783</v>
      </c>
      <c r="B20" s="23">
        <v>2.30379075481346</v>
      </c>
      <c r="C20" s="23">
        <v>2.6124653981006101</v>
      </c>
      <c r="D20" s="23">
        <v>2.4581280764570299</v>
      </c>
    </row>
    <row r="21" spans="1:4" ht="15.75" thickBot="1" x14ac:dyDescent="0.3">
      <c r="A21" s="28">
        <v>39814</v>
      </c>
      <c r="B21" s="23">
        <v>2.5409740354980399</v>
      </c>
      <c r="C21" s="23">
        <v>2.8479517992237899</v>
      </c>
      <c r="D21" s="23">
        <v>2.69446291736091</v>
      </c>
    </row>
    <row r="22" spans="1:4" ht="15.75" thickBot="1" x14ac:dyDescent="0.3">
      <c r="A22" s="28">
        <v>39845</v>
      </c>
      <c r="B22" s="23">
        <v>3.0627022238472699</v>
      </c>
      <c r="C22" s="23">
        <v>3.26550100343121</v>
      </c>
      <c r="D22" s="23">
        <v>3.1641016136392399</v>
      </c>
    </row>
    <row r="23" spans="1:4" ht="15.75" thickBot="1" x14ac:dyDescent="0.3">
      <c r="A23" s="28">
        <v>39873</v>
      </c>
      <c r="B23" s="23">
        <v>3.1125873959766501</v>
      </c>
      <c r="C23" s="23">
        <v>3.3071241082251901</v>
      </c>
      <c r="D23" s="23">
        <v>3.2098557521009199</v>
      </c>
    </row>
    <row r="24" spans="1:4" ht="15.75" thickBot="1" x14ac:dyDescent="0.3">
      <c r="A24" s="28">
        <v>39904</v>
      </c>
      <c r="B24" s="23">
        <v>3.59292033051688</v>
      </c>
      <c r="C24" s="23">
        <v>3.7982300636892701</v>
      </c>
      <c r="D24" s="23">
        <v>3.6955751971030799</v>
      </c>
    </row>
    <row r="25" spans="1:4" ht="15.75" thickBot="1" x14ac:dyDescent="0.3">
      <c r="A25" s="28">
        <v>39934</v>
      </c>
      <c r="B25" s="23">
        <v>3.59292033051688</v>
      </c>
      <c r="C25" s="23">
        <v>3.7982300636892701</v>
      </c>
      <c r="D25" s="23">
        <v>3.6955751971030799</v>
      </c>
    </row>
    <row r="26" spans="1:4" ht="15.75" thickBot="1" x14ac:dyDescent="0.3">
      <c r="A26" s="28">
        <v>39965</v>
      </c>
      <c r="B26" s="23">
        <v>3.59292033051688</v>
      </c>
      <c r="C26" s="23">
        <v>3.7982300636892701</v>
      </c>
      <c r="D26" s="23">
        <v>3.6955751971030799</v>
      </c>
    </row>
    <row r="27" spans="1:4" ht="15.75" thickBot="1" x14ac:dyDescent="0.3">
      <c r="A27" s="28">
        <v>39995</v>
      </c>
      <c r="B27" s="23">
        <v>3.59292033051688</v>
      </c>
      <c r="C27" s="23">
        <v>3.7982300636892701</v>
      </c>
      <c r="D27" s="23">
        <v>3.6955751971030799</v>
      </c>
    </row>
    <row r="28" spans="1:4" ht="15.75" thickBot="1" x14ac:dyDescent="0.3">
      <c r="A28" s="28">
        <v>40026</v>
      </c>
      <c r="B28" s="23">
        <v>3.59292033051688</v>
      </c>
      <c r="C28" s="23">
        <v>3.7982300636892701</v>
      </c>
      <c r="D28" s="23">
        <v>3.6955751971030799</v>
      </c>
    </row>
    <row r="29" spans="1:4" ht="15.75" thickBot="1" x14ac:dyDescent="0.3">
      <c r="A29" s="28">
        <v>40057</v>
      </c>
      <c r="B29" s="23">
        <v>3.6186035971874699</v>
      </c>
      <c r="C29" s="23">
        <v>3.8253809455981802</v>
      </c>
      <c r="D29" s="23">
        <v>3.7219922713928302</v>
      </c>
    </row>
    <row r="30" spans="1:4" ht="15.75" thickBot="1" x14ac:dyDescent="0.3">
      <c r="A30" s="28">
        <v>40087</v>
      </c>
      <c r="B30" s="23">
        <v>3.7526543610618499</v>
      </c>
      <c r="C30" s="23">
        <v>3.96709175312253</v>
      </c>
      <c r="D30" s="23">
        <v>3.85987305709219</v>
      </c>
    </row>
    <row r="31" spans="1:4" ht="15.75" thickBot="1" x14ac:dyDescent="0.3">
      <c r="A31" s="28">
        <v>40118</v>
      </c>
      <c r="B31" s="23">
        <v>3.7593565209478901</v>
      </c>
      <c r="C31" s="23">
        <v>3.97417689357348</v>
      </c>
      <c r="D31" s="23">
        <v>3.8667667072606902</v>
      </c>
    </row>
    <row r="32" spans="1:4" ht="15.75" thickBot="1" x14ac:dyDescent="0.3">
      <c r="A32" s="28">
        <v>40148</v>
      </c>
      <c r="B32" s="23">
        <v>3.7537722793587101</v>
      </c>
      <c r="C32" s="23">
        <v>3.90400699590093</v>
      </c>
      <c r="D32" s="23">
        <v>3.8288896376298198</v>
      </c>
    </row>
    <row r="33" spans="1:4" ht="15.75" thickBot="1" x14ac:dyDescent="0.3">
      <c r="A33" s="28">
        <v>40179</v>
      </c>
      <c r="B33" s="23">
        <v>3.8064618743401502</v>
      </c>
      <c r="C33" s="23">
        <v>3.9152179278927299</v>
      </c>
      <c r="D33" s="23">
        <v>3.86083990111644</v>
      </c>
    </row>
    <row r="34" spans="1:4" ht="15.75" thickBot="1" x14ac:dyDescent="0.3">
      <c r="A34" s="28">
        <v>40210</v>
      </c>
      <c r="B34" s="23">
        <v>3.7780010183915902</v>
      </c>
      <c r="C34" s="23">
        <v>3.88594390463135</v>
      </c>
      <c r="D34" s="23">
        <v>3.8319724615114699</v>
      </c>
    </row>
    <row r="35" spans="1:4" ht="15.75" thickBot="1" x14ac:dyDescent="0.3">
      <c r="A35" s="28">
        <v>40238</v>
      </c>
      <c r="B35" s="23">
        <v>3.85032030056973</v>
      </c>
      <c r="C35" s="23">
        <v>3.9603294520145802</v>
      </c>
      <c r="D35" s="23">
        <v>3.9053248762921502</v>
      </c>
    </row>
    <row r="36" spans="1:4" ht="15.75" thickBot="1" x14ac:dyDescent="0.3">
      <c r="A36" s="28">
        <v>40269</v>
      </c>
      <c r="B36" s="23">
        <v>3.9068242486017901</v>
      </c>
      <c r="C36" s="23">
        <v>4.0299908771325699</v>
      </c>
      <c r="D36" s="23">
        <v>3.96840756286718</v>
      </c>
    </row>
    <row r="37" spans="1:4" ht="15.75" thickBot="1" x14ac:dyDescent="0.3">
      <c r="A37" s="28">
        <v>40299</v>
      </c>
      <c r="B37" s="23">
        <v>2.46794766830235</v>
      </c>
      <c r="C37" s="23">
        <v>2.68625180573276</v>
      </c>
      <c r="D37" s="23">
        <v>2.5770997370175501</v>
      </c>
    </row>
    <row r="38" spans="1:4" ht="15.75" thickBot="1" x14ac:dyDescent="0.3">
      <c r="A38" s="28">
        <v>40330</v>
      </c>
      <c r="B38" s="23">
        <v>2.2231905518418098</v>
      </c>
      <c r="C38" s="23">
        <v>2.4209614453141799</v>
      </c>
      <c r="D38" s="23">
        <v>2.32207599857799</v>
      </c>
    </row>
    <row r="39" spans="1:4" ht="15.75" thickBot="1" x14ac:dyDescent="0.3">
      <c r="A39" s="28">
        <v>40360</v>
      </c>
      <c r="B39" s="23">
        <v>2.21020234871188</v>
      </c>
      <c r="C39" s="23">
        <v>2.4235955763724202</v>
      </c>
      <c r="D39" s="23">
        <v>2.3168989625421501</v>
      </c>
    </row>
    <row r="40" spans="1:4" ht="15.75" thickBot="1" x14ac:dyDescent="0.3">
      <c r="A40" s="28">
        <v>40391</v>
      </c>
      <c r="B40" s="23">
        <v>2.3001227356279101</v>
      </c>
      <c r="C40" s="23">
        <v>2.5148399591624</v>
      </c>
      <c r="D40" s="23">
        <v>2.40748134739516</v>
      </c>
    </row>
    <row r="41" spans="1:4" ht="15.75" thickBot="1" x14ac:dyDescent="0.3">
      <c r="A41" s="28">
        <v>40422</v>
      </c>
      <c r="B41" s="23">
        <v>2.3263810479120202</v>
      </c>
      <c r="C41" s="23">
        <v>2.5439632026064598</v>
      </c>
      <c r="D41" s="23">
        <v>2.43517212525924</v>
      </c>
    </row>
    <row r="42" spans="1:4" ht="15.75" thickBot="1" x14ac:dyDescent="0.3">
      <c r="A42" s="28">
        <v>40452</v>
      </c>
      <c r="B42" s="23">
        <v>2.7510068421459999</v>
      </c>
      <c r="C42" s="23">
        <v>3.0434382004960998</v>
      </c>
      <c r="D42" s="23">
        <v>2.8972225213210501</v>
      </c>
    </row>
    <row r="43" spans="1:4" ht="15.75" thickBot="1" x14ac:dyDescent="0.3">
      <c r="A43" s="28">
        <v>40483</v>
      </c>
      <c r="B43" s="23">
        <v>2.56641473735383</v>
      </c>
      <c r="C43" s="23">
        <v>2.8141020469465601</v>
      </c>
      <c r="D43" s="23">
        <v>2.6902583921501999</v>
      </c>
    </row>
    <row r="44" spans="1:4" ht="15.75" thickBot="1" x14ac:dyDescent="0.3">
      <c r="A44" s="28">
        <v>40513</v>
      </c>
      <c r="B44" s="23">
        <v>2.4923630053440502</v>
      </c>
      <c r="C44" s="23">
        <v>2.7541698870498199</v>
      </c>
      <c r="D44" s="23">
        <v>2.6232664461969302</v>
      </c>
    </row>
    <row r="45" spans="1:4" ht="15.75" thickBot="1" x14ac:dyDescent="0.3">
      <c r="A45" s="28">
        <v>40544</v>
      </c>
      <c r="B45" s="23">
        <v>2.57093213659163</v>
      </c>
      <c r="C45" s="23">
        <v>2.81909919008862</v>
      </c>
      <c r="D45" s="23">
        <v>2.6950156633401301</v>
      </c>
    </row>
    <row r="46" spans="1:4" ht="15.75" thickBot="1" x14ac:dyDescent="0.3">
      <c r="A46" s="28">
        <v>40575</v>
      </c>
      <c r="B46" s="23">
        <v>2.57093213659163</v>
      </c>
      <c r="C46" s="23">
        <v>2.81909919008862</v>
      </c>
      <c r="D46" s="23">
        <v>2.6950156633401301</v>
      </c>
    </row>
    <row r="47" spans="1:4" ht="15.75" thickBot="1" x14ac:dyDescent="0.3">
      <c r="A47" s="28">
        <v>40603</v>
      </c>
      <c r="B47" s="23">
        <v>2.0611784093208199</v>
      </c>
      <c r="C47" s="23">
        <v>3.83755220081889</v>
      </c>
      <c r="D47" s="23">
        <v>2.9493653050698501</v>
      </c>
    </row>
    <row r="48" spans="1:4" ht="15.75" thickBot="1" x14ac:dyDescent="0.3">
      <c r="A48" s="28">
        <v>40634</v>
      </c>
      <c r="B48" s="23">
        <v>3.4769386740377501</v>
      </c>
      <c r="C48" s="23">
        <v>4.6684010037596604</v>
      </c>
      <c r="D48" s="23">
        <v>4.0726698388987099</v>
      </c>
    </row>
    <row r="49" spans="1:7" ht="15.75" thickBot="1" x14ac:dyDescent="0.3">
      <c r="A49" s="28">
        <v>40664</v>
      </c>
      <c r="B49" s="23">
        <v>3.60340677959773</v>
      </c>
      <c r="C49" s="23">
        <v>4.6981717991072403</v>
      </c>
      <c r="D49" s="23">
        <v>4.15078928935249</v>
      </c>
    </row>
    <row r="50" spans="1:7" ht="15.75" thickBot="1" x14ac:dyDescent="0.3">
      <c r="A50" s="28">
        <v>40695</v>
      </c>
      <c r="B50" s="23">
        <v>4.0201738463578502</v>
      </c>
      <c r="C50" s="23">
        <v>5.1387095458920902</v>
      </c>
      <c r="D50" s="23">
        <v>4.5794416961249702</v>
      </c>
    </row>
    <row r="51" spans="1:7" ht="15.75" thickBot="1" x14ac:dyDescent="0.3">
      <c r="A51" s="28">
        <v>40725</v>
      </c>
      <c r="B51" s="23">
        <v>3.9422295570216099</v>
      </c>
      <c r="C51" s="23">
        <v>5.3747415057381502</v>
      </c>
      <c r="D51" s="23">
        <v>4.6584855313798803</v>
      </c>
    </row>
    <row r="52" spans="1:7" ht="15.75" thickBot="1" x14ac:dyDescent="0.3">
      <c r="A52" s="28">
        <v>40756</v>
      </c>
      <c r="B52" s="23">
        <v>3.68644225475696</v>
      </c>
      <c r="C52" s="23">
        <v>5.4659943833628102</v>
      </c>
      <c r="D52" s="23">
        <v>4.5762183190598904</v>
      </c>
    </row>
    <row r="53" spans="1:7" ht="15.75" thickBot="1" x14ac:dyDescent="0.3">
      <c r="A53" s="28">
        <v>40787</v>
      </c>
      <c r="B53" s="23">
        <v>3.5806583962327601</v>
      </c>
      <c r="C53" s="23">
        <v>5.1610027701565802</v>
      </c>
      <c r="D53" s="23">
        <v>4.3708305831946701</v>
      </c>
    </row>
    <row r="54" spans="1:7" ht="15.75" thickBot="1" x14ac:dyDescent="0.3">
      <c r="A54" s="28">
        <v>40817</v>
      </c>
      <c r="B54" s="23">
        <v>3.32709475274372</v>
      </c>
      <c r="C54" s="23">
        <v>4.8794413364123796</v>
      </c>
      <c r="D54" s="23">
        <v>4.1032680445780496</v>
      </c>
    </row>
    <row r="55" spans="1:7" ht="15.75" thickBot="1" x14ac:dyDescent="0.3">
      <c r="A55" s="28">
        <v>40848</v>
      </c>
      <c r="B55" s="23">
        <v>3.2757540134059999</v>
      </c>
      <c r="C55" s="23">
        <v>4.8716998209209601</v>
      </c>
      <c r="D55" s="23">
        <v>4.07372691716348</v>
      </c>
    </row>
    <row r="56" spans="1:7" ht="15.75" thickBot="1" x14ac:dyDescent="0.3">
      <c r="A56" s="28">
        <v>40878</v>
      </c>
      <c r="B56" s="23">
        <v>3.3736843067064801</v>
      </c>
      <c r="C56" s="23">
        <v>4.6666612055402803</v>
      </c>
      <c r="D56" s="23">
        <v>4.0201727561233804</v>
      </c>
    </row>
    <row r="57" spans="1:7" ht="15.75" thickBot="1" x14ac:dyDescent="0.3">
      <c r="A57" s="28">
        <v>40909</v>
      </c>
      <c r="B57" s="23">
        <v>3.5449175468376701</v>
      </c>
      <c r="C57" s="23">
        <v>4.9438259233173598</v>
      </c>
      <c r="D57" s="23">
        <v>4.2443717350775101</v>
      </c>
    </row>
    <row r="58" spans="1:7" ht="15.75" thickBot="1" x14ac:dyDescent="0.3">
      <c r="A58" s="28">
        <v>40940</v>
      </c>
      <c r="B58" s="23">
        <v>3.2279860045794702</v>
      </c>
      <c r="C58" s="23">
        <v>5.5452261538502299</v>
      </c>
      <c r="D58" s="23">
        <v>4.3866060792148502</v>
      </c>
    </row>
    <row r="59" spans="1:7" ht="15.75" thickBot="1" x14ac:dyDescent="0.3">
      <c r="A59" s="28">
        <v>40969</v>
      </c>
      <c r="B59" s="23">
        <v>3.1982028008463601</v>
      </c>
      <c r="C59" s="23">
        <v>5.5775393712969903</v>
      </c>
      <c r="D59" s="23">
        <v>4.3878710860716703</v>
      </c>
    </row>
    <row r="60" spans="1:7" ht="15.75" thickBot="1" x14ac:dyDescent="0.3">
      <c r="A60" s="28">
        <v>41000</v>
      </c>
      <c r="B60" s="23">
        <v>3.1502579509368802</v>
      </c>
      <c r="C60" s="23">
        <v>4.6661787074889904</v>
      </c>
      <c r="D60" s="23">
        <v>3.9082183292129402</v>
      </c>
    </row>
    <row r="61" spans="1:7" ht="15.75" thickBot="1" x14ac:dyDescent="0.3">
      <c r="A61" s="28">
        <v>41030</v>
      </c>
      <c r="B61" s="23">
        <v>2.97163292165596</v>
      </c>
      <c r="C61" s="23">
        <v>5.4941058266110803</v>
      </c>
      <c r="D61" s="23">
        <v>4.2328693741335197</v>
      </c>
    </row>
    <row r="62" spans="1:7" ht="15.75" thickBot="1" x14ac:dyDescent="0.3">
      <c r="A62" s="28">
        <v>41061</v>
      </c>
      <c r="B62" s="23">
        <v>3.04111163639912</v>
      </c>
      <c r="C62" s="23">
        <v>5.3607336836087196</v>
      </c>
      <c r="D62" s="23">
        <v>4.2009226600039202</v>
      </c>
    </row>
    <row r="63" spans="1:7" ht="15.75" thickBot="1" x14ac:dyDescent="0.3">
      <c r="A63" s="28">
        <v>41091</v>
      </c>
      <c r="B63" s="23">
        <v>3.4645892725070899</v>
      </c>
      <c r="C63" s="23">
        <v>5.4347811737498803</v>
      </c>
      <c r="D63" s="23">
        <v>4.4496852231284896</v>
      </c>
      <c r="G63" s="11"/>
    </row>
    <row r="64" spans="1:7" ht="15.75" thickBot="1" x14ac:dyDescent="0.3">
      <c r="A64" s="28">
        <v>41122</v>
      </c>
      <c r="B64" s="23">
        <v>3.1918000000000002</v>
      </c>
      <c r="C64" s="23">
        <v>5.2206000000000001</v>
      </c>
      <c r="D64" s="23">
        <v>4.2061999999999999</v>
      </c>
      <c r="G64" s="11"/>
    </row>
    <row r="65" spans="1:7" ht="15.75" thickBot="1" x14ac:dyDescent="0.3">
      <c r="A65" s="28">
        <v>41153</v>
      </c>
      <c r="B65" s="23">
        <v>3.3723999999999998</v>
      </c>
      <c r="C65" s="23">
        <v>5.1916000000000002</v>
      </c>
      <c r="D65" s="23">
        <v>4.282</v>
      </c>
    </row>
    <row r="66" spans="1:7" ht="15.75" thickBot="1" x14ac:dyDescent="0.3">
      <c r="A66" s="28">
        <v>41183</v>
      </c>
      <c r="B66" s="23">
        <v>3.2713999999999999</v>
      </c>
      <c r="C66" s="23">
        <v>4.7431999999999999</v>
      </c>
      <c r="D66" s="23">
        <v>4.0072999999999999</v>
      </c>
      <c r="G66" s="11"/>
    </row>
    <row r="67" spans="1:7" ht="15.75" thickBot="1" x14ac:dyDescent="0.3">
      <c r="A67" s="28">
        <v>41214</v>
      </c>
      <c r="B67" s="23">
        <v>2.9571999999999998</v>
      </c>
      <c r="C67" s="23">
        <v>4.4484000000000004</v>
      </c>
      <c r="D67" s="23">
        <v>3.7027999999999999</v>
      </c>
      <c r="G67" s="11"/>
    </row>
    <row r="68" spans="1:7" ht="15.75" thickBot="1" x14ac:dyDescent="0.3">
      <c r="A68" s="28">
        <v>41244</v>
      </c>
      <c r="B68" s="23">
        <v>2.7984</v>
      </c>
      <c r="C68" s="23">
        <v>4.5815000000000001</v>
      </c>
      <c r="D68" s="23">
        <v>3.6899000000000002</v>
      </c>
      <c r="G68" s="11"/>
    </row>
    <row r="69" spans="1:7" ht="15.75" thickBot="1" x14ac:dyDescent="0.3">
      <c r="A69" s="28">
        <v>41275</v>
      </c>
      <c r="B69" s="23">
        <v>3.0659999999999998</v>
      </c>
      <c r="C69" s="23">
        <v>4.8080999999999996</v>
      </c>
      <c r="D69" s="23">
        <v>3.9369999999999998</v>
      </c>
    </row>
    <row r="70" spans="1:7" ht="15.75" thickBot="1" x14ac:dyDescent="0.3">
      <c r="A70" s="28">
        <v>41306</v>
      </c>
      <c r="B70" s="23">
        <v>2.9792000000000001</v>
      </c>
      <c r="C70" s="23">
        <v>4.7606000000000002</v>
      </c>
      <c r="D70" s="23">
        <v>3.8698999999999999</v>
      </c>
    </row>
    <row r="71" spans="1:7" ht="15.75" thickBot="1" x14ac:dyDescent="0.3">
      <c r="A71" s="28">
        <v>41334</v>
      </c>
      <c r="B71" s="23">
        <v>2.9462999999999999</v>
      </c>
      <c r="C71" s="23">
        <v>4.6837</v>
      </c>
      <c r="D71" s="23">
        <v>3.8149999999999999</v>
      </c>
    </row>
    <row r="72" spans="1:7" ht="15.75" thickBot="1" x14ac:dyDescent="0.3">
      <c r="A72" s="28">
        <v>41365</v>
      </c>
      <c r="B72" s="24">
        <v>2.85771428735963</v>
      </c>
      <c r="C72" s="24">
        <v>4.6816427817015702</v>
      </c>
      <c r="D72" s="24">
        <v>3.7696785345306001</v>
      </c>
    </row>
    <row r="73" spans="1:7" ht="15.75" thickBot="1" x14ac:dyDescent="0.3">
      <c r="A73" s="28">
        <v>41395</v>
      </c>
      <c r="B73" s="24">
        <v>2.75375417657109</v>
      </c>
      <c r="C73" s="24">
        <v>4.7166822630992398</v>
      </c>
      <c r="D73" s="24">
        <v>3.73521821983516</v>
      </c>
    </row>
    <row r="74" spans="1:7" ht="15.75" thickBot="1" x14ac:dyDescent="0.3">
      <c r="A74" s="28">
        <v>41426</v>
      </c>
      <c r="B74" s="24">
        <v>2.8779229351731002</v>
      </c>
      <c r="C74" s="24">
        <v>4.4012656230309704</v>
      </c>
      <c r="D74" s="24">
        <v>3.6395942791020399</v>
      </c>
    </row>
    <row r="75" spans="1:7" ht="15.75" thickBot="1" x14ac:dyDescent="0.3">
      <c r="A75" s="28">
        <v>41456</v>
      </c>
      <c r="B75" s="24">
        <v>2.8079999999999998</v>
      </c>
      <c r="C75" s="24">
        <v>4.3497000000000003</v>
      </c>
      <c r="D75" s="24">
        <v>3.5788000000000002</v>
      </c>
    </row>
    <row r="76" spans="1:7" ht="15.75" thickBot="1" x14ac:dyDescent="0.3">
      <c r="A76" s="28">
        <v>41487</v>
      </c>
      <c r="B76" s="24">
        <v>2.3632</v>
      </c>
      <c r="C76" s="24">
        <v>4.1818</v>
      </c>
      <c r="D76" s="24">
        <v>3.2725</v>
      </c>
    </row>
    <row r="77" spans="1:7" ht="15.75" thickBot="1" x14ac:dyDescent="0.3">
      <c r="A77" s="28">
        <v>41518</v>
      </c>
      <c r="B77" s="24">
        <v>2.3843000000000001</v>
      </c>
      <c r="C77" s="24">
        <v>4.1811999999999996</v>
      </c>
      <c r="D77" s="24">
        <v>3.2827999999999999</v>
      </c>
    </row>
    <row r="78" spans="1:7" ht="15.75" thickBot="1" x14ac:dyDescent="0.3">
      <c r="A78" s="28">
        <v>41548</v>
      </c>
      <c r="B78" s="24">
        <v>2.6711</v>
      </c>
      <c r="C78" s="24">
        <v>4.4539999999999997</v>
      </c>
      <c r="D78" s="24">
        <v>3.5625</v>
      </c>
    </row>
    <row r="79" spans="1:7" ht="15.75" thickBot="1" x14ac:dyDescent="0.3">
      <c r="A79" s="28">
        <v>41579</v>
      </c>
      <c r="B79" s="24">
        <v>2.6804999999999999</v>
      </c>
      <c r="C79" s="24">
        <v>4.3006000000000002</v>
      </c>
      <c r="D79" s="24">
        <v>3.4906000000000001</v>
      </c>
    </row>
    <row r="80" spans="1:7" ht="15.75" thickBot="1" x14ac:dyDescent="0.3">
      <c r="A80" s="28">
        <v>41609</v>
      </c>
      <c r="B80" s="24">
        <v>2.7299000000000002</v>
      </c>
      <c r="C80" s="24">
        <v>4.3918999999999997</v>
      </c>
      <c r="D80" s="24">
        <v>3.5609000000000002</v>
      </c>
    </row>
    <row r="81" spans="1:4" ht="15.75" thickBot="1" x14ac:dyDescent="0.3">
      <c r="A81" s="28">
        <v>41640</v>
      </c>
      <c r="B81" s="24">
        <v>2.8302999999999998</v>
      </c>
      <c r="C81" s="24">
        <v>4.5206999999999997</v>
      </c>
      <c r="D81" s="24">
        <v>3.6755</v>
      </c>
    </row>
    <row r="82" spans="1:4" ht="15.75" thickBot="1" x14ac:dyDescent="0.3">
      <c r="A82" s="28">
        <v>41671</v>
      </c>
      <c r="B82" s="24">
        <v>2.9842</v>
      </c>
      <c r="C82" s="24">
        <v>4.7450999999999999</v>
      </c>
      <c r="D82" s="24">
        <v>3.8645999999999998</v>
      </c>
    </row>
    <row r="83" spans="1:4" ht="15.75" thickBot="1" x14ac:dyDescent="0.3">
      <c r="A83" s="28">
        <v>41699</v>
      </c>
      <c r="B83" s="24">
        <v>3.0419999999999998</v>
      </c>
      <c r="C83" s="24">
        <v>4.8479999999999999</v>
      </c>
      <c r="D83" s="24">
        <v>3.9449999999999998</v>
      </c>
    </row>
    <row r="84" spans="1:4" ht="15.75" thickBot="1" x14ac:dyDescent="0.3">
      <c r="A84" s="28">
        <v>41730</v>
      </c>
      <c r="B84" s="24">
        <v>3.0562999999999998</v>
      </c>
      <c r="C84" s="24">
        <v>4.8696000000000002</v>
      </c>
      <c r="D84" s="24">
        <v>3.9628999999999999</v>
      </c>
    </row>
    <row r="85" spans="1:4" ht="15.75" thickBot="1" x14ac:dyDescent="0.3">
      <c r="A85" s="28">
        <v>41760</v>
      </c>
      <c r="B85" s="24">
        <v>3.2254</v>
      </c>
      <c r="C85" s="24">
        <v>5.6684000000000001</v>
      </c>
      <c r="D85" s="24">
        <v>4.4469000000000003</v>
      </c>
    </row>
    <row r="86" spans="1:4" ht="15.75" thickBot="1" x14ac:dyDescent="0.3">
      <c r="A86" s="28">
        <v>41791</v>
      </c>
      <c r="B86" s="24">
        <v>3.1187</v>
      </c>
      <c r="C86" s="24">
        <v>5.5682</v>
      </c>
      <c r="D86" s="24">
        <v>4.3434999999999997</v>
      </c>
    </row>
    <row r="87" spans="1:4" ht="15.75" thickBot="1" x14ac:dyDescent="0.3">
      <c r="A87" s="28">
        <v>41821</v>
      </c>
      <c r="B87" s="24">
        <v>3.0451478236676399</v>
      </c>
      <c r="C87" s="24">
        <v>5.6816468678451102</v>
      </c>
      <c r="D87" s="24">
        <v>4.3633973457563702</v>
      </c>
    </row>
    <row r="88" spans="1:4" ht="15.75" thickBot="1" x14ac:dyDescent="0.3">
      <c r="A88" s="28">
        <v>41852</v>
      </c>
      <c r="B88" s="24">
        <v>2.8570951298297902</v>
      </c>
      <c r="C88" s="24">
        <v>5.6824398696700502</v>
      </c>
      <c r="D88" s="24">
        <v>4.2697674997499204</v>
      </c>
    </row>
    <row r="89" spans="1:4" ht="15.75" thickBot="1" x14ac:dyDescent="0.3">
      <c r="A89" s="28">
        <v>41883</v>
      </c>
      <c r="B89" s="24">
        <v>2.8230323655966298</v>
      </c>
      <c r="C89" s="24">
        <v>5.6147434792469602</v>
      </c>
      <c r="D89" s="24">
        <v>4.2188879224217901</v>
      </c>
    </row>
    <row r="90" spans="1:4" ht="15.75" thickBot="1" x14ac:dyDescent="0.3">
      <c r="A90" s="28">
        <v>41913</v>
      </c>
      <c r="B90" s="24">
        <v>1.8700312627509901</v>
      </c>
      <c r="C90" s="24">
        <v>5.63496738373364</v>
      </c>
      <c r="D90" s="24">
        <v>3.7524993232423198</v>
      </c>
    </row>
    <row r="91" spans="1:4" ht="15.75" thickBot="1" x14ac:dyDescent="0.3">
      <c r="A91" s="28">
        <v>41944</v>
      </c>
      <c r="B91" s="24">
        <v>1.9801267541254199</v>
      </c>
      <c r="C91" s="24">
        <v>5.6121454198012604</v>
      </c>
      <c r="D91" s="24">
        <v>3.7961360869633398</v>
      </c>
    </row>
    <row r="92" spans="1:4" ht="15.75" thickBot="1" x14ac:dyDescent="0.3">
      <c r="A92" s="28">
        <v>41974</v>
      </c>
      <c r="B92" s="24">
        <v>1.95241443399784</v>
      </c>
      <c r="C92" s="24">
        <v>5.45292669700516</v>
      </c>
      <c r="D92" s="24">
        <v>3.7026705655015002</v>
      </c>
    </row>
    <row r="93" spans="1:4" ht="15.75" thickBot="1" x14ac:dyDescent="0.3">
      <c r="A93" s="28">
        <v>42005</v>
      </c>
      <c r="B93" s="24">
        <v>2.1217000000000001</v>
      </c>
      <c r="C93" s="24">
        <v>5.6626000000000003</v>
      </c>
      <c r="D93" s="24">
        <v>3.8921000000000001</v>
      </c>
    </row>
    <row r="94" spans="1:4" ht="15.75" thickBot="1" x14ac:dyDescent="0.3">
      <c r="A94" s="28">
        <v>42036</v>
      </c>
      <c r="B94" s="24">
        <v>2.2824</v>
      </c>
      <c r="C94" s="24">
        <v>5.6978</v>
      </c>
      <c r="D94" s="24">
        <v>3.9901</v>
      </c>
    </row>
    <row r="95" spans="1:4" ht="15.75" thickBot="1" x14ac:dyDescent="0.3">
      <c r="A95" s="28">
        <v>42064</v>
      </c>
      <c r="B95" s="24">
        <v>2.2934999999999999</v>
      </c>
      <c r="C95" s="24">
        <v>5.4878999999999998</v>
      </c>
      <c r="D95" s="24">
        <v>3.8906999999999998</v>
      </c>
    </row>
    <row r="96" spans="1:4" ht="15.75" thickBot="1" x14ac:dyDescent="0.3">
      <c r="A96" s="28">
        <v>42095</v>
      </c>
      <c r="B96" s="24">
        <v>2.2576999999999998</v>
      </c>
      <c r="C96" s="24">
        <v>5.5621999999999998</v>
      </c>
      <c r="D96" s="24">
        <v>3.9098999999999999</v>
      </c>
    </row>
    <row r="97" spans="1:4" ht="15.75" thickBot="1" x14ac:dyDescent="0.3">
      <c r="A97" s="28">
        <v>42125</v>
      </c>
      <c r="B97" s="24">
        <v>2.3369</v>
      </c>
      <c r="C97" s="24">
        <v>5.6315</v>
      </c>
      <c r="D97" s="24">
        <v>3.9842</v>
      </c>
    </row>
    <row r="98" spans="1:4" ht="15.75" thickBot="1" x14ac:dyDescent="0.3">
      <c r="A98" s="28">
        <v>42156</v>
      </c>
      <c r="B98" s="24">
        <v>2.2629000000000001</v>
      </c>
      <c r="C98" s="24">
        <v>5.4222000000000001</v>
      </c>
      <c r="D98" s="24">
        <v>3.8424999999999998</v>
      </c>
    </row>
    <row r="99" spans="1:4" ht="15.75" thickBot="1" x14ac:dyDescent="0.3">
      <c r="A99" s="28">
        <v>42186</v>
      </c>
      <c r="B99" s="24">
        <v>2.3675000000000002</v>
      </c>
      <c r="C99" s="24">
        <v>5.5101000000000004</v>
      </c>
      <c r="D99" s="24">
        <v>3.9388000000000001</v>
      </c>
    </row>
    <row r="100" spans="1:4" ht="15.75" thickBot="1" x14ac:dyDescent="0.3">
      <c r="A100" s="28">
        <v>42217</v>
      </c>
      <c r="B100" s="24">
        <v>2.3506999999999998</v>
      </c>
      <c r="C100" s="24">
        <v>5.4248000000000003</v>
      </c>
      <c r="D100" s="24">
        <v>3.8877000000000002</v>
      </c>
    </row>
    <row r="101" spans="1:4" ht="15.75" thickBot="1" x14ac:dyDescent="0.3">
      <c r="A101" s="28">
        <v>42248</v>
      </c>
      <c r="B101" s="24">
        <v>2.2406999999999999</v>
      </c>
      <c r="C101" s="24">
        <v>5.3381999999999996</v>
      </c>
      <c r="D101" s="24">
        <v>3.7894000000000001</v>
      </c>
    </row>
    <row r="102" spans="1:4" ht="15.75" thickBot="1" x14ac:dyDescent="0.3">
      <c r="A102" s="28">
        <v>42278</v>
      </c>
      <c r="B102" s="24">
        <v>2.2917000000000001</v>
      </c>
      <c r="C102" s="24">
        <v>5.4172000000000002</v>
      </c>
      <c r="D102" s="24">
        <v>3.8544</v>
      </c>
    </row>
    <row r="103" spans="1:4" ht="15.75" thickBot="1" x14ac:dyDescent="0.3">
      <c r="A103" s="28">
        <v>42309</v>
      </c>
      <c r="B103" s="24">
        <v>2.2685</v>
      </c>
      <c r="C103" s="24">
        <v>5.2927</v>
      </c>
      <c r="D103" s="24">
        <v>3.7806000000000002</v>
      </c>
    </row>
    <row r="104" spans="1:4" ht="15.75" thickBot="1" x14ac:dyDescent="0.3">
      <c r="A104" s="28">
        <v>42339</v>
      </c>
      <c r="B104" s="24">
        <v>2.1659999999999999</v>
      </c>
      <c r="C104" s="24">
        <v>5.1700999999999997</v>
      </c>
      <c r="D104" s="24">
        <v>3.6680000000000001</v>
      </c>
    </row>
    <row r="105" spans="1:4" ht="15.75" thickBot="1" x14ac:dyDescent="0.3">
      <c r="A105" s="28">
        <v>42370</v>
      </c>
      <c r="B105" s="24">
        <v>2.1863999999999999</v>
      </c>
      <c r="C105" s="24">
        <v>5.1637000000000004</v>
      </c>
      <c r="D105" s="24">
        <v>3.6749999999999998</v>
      </c>
    </row>
    <row r="106" spans="1:4" ht="15.75" thickBot="1" x14ac:dyDescent="0.3">
      <c r="A106" s="28">
        <v>42401</v>
      </c>
      <c r="B106" s="24">
        <v>2.4272999999999998</v>
      </c>
      <c r="C106" s="24">
        <v>5.1174999999999997</v>
      </c>
      <c r="D106" s="24">
        <v>3.7724000000000002</v>
      </c>
    </row>
    <row r="107" spans="1:4" ht="15.75" thickBot="1" x14ac:dyDescent="0.3">
      <c r="A107" s="28">
        <v>42430</v>
      </c>
      <c r="B107" s="24">
        <v>2.5739999999999998</v>
      </c>
      <c r="C107" s="24">
        <v>5.2649999999999997</v>
      </c>
      <c r="D107" s="24">
        <v>3.9195000000000002</v>
      </c>
    </row>
    <row r="108" spans="1:4" ht="15.75" thickBot="1" x14ac:dyDescent="0.3">
      <c r="A108" s="28">
        <v>42461</v>
      </c>
      <c r="B108" s="24">
        <v>2.6398999999999999</v>
      </c>
      <c r="C108" s="24">
        <v>5.3615000000000004</v>
      </c>
      <c r="D108" s="24">
        <v>4.0007000000000001</v>
      </c>
    </row>
    <row r="109" spans="1:4" ht="15.75" thickBot="1" x14ac:dyDescent="0.3">
      <c r="A109" s="28">
        <v>42491</v>
      </c>
      <c r="B109" s="24">
        <v>2.5666000000000002</v>
      </c>
      <c r="C109" s="24">
        <v>5.4074</v>
      </c>
      <c r="D109" s="24">
        <v>3.9870000000000001</v>
      </c>
    </row>
    <row r="110" spans="1:4" ht="15.75" thickBot="1" x14ac:dyDescent="0.3">
      <c r="A110" s="28">
        <v>42522</v>
      </c>
      <c r="B110" s="24">
        <v>2.2953999999999999</v>
      </c>
      <c r="C110" s="24">
        <v>5.2266000000000004</v>
      </c>
      <c r="D110" s="24">
        <v>3.7610000000000001</v>
      </c>
    </row>
    <row r="111" spans="1:4" ht="15.75" thickBot="1" x14ac:dyDescent="0.3">
      <c r="A111" s="28">
        <v>42552</v>
      </c>
      <c r="B111" s="24">
        <v>2.2334000000000001</v>
      </c>
      <c r="C111" s="24">
        <v>5.2111999999999998</v>
      </c>
      <c r="D111" s="24">
        <v>3.7223000000000002</v>
      </c>
    </row>
    <row r="112" spans="1:4" ht="15.75" thickBot="1" x14ac:dyDescent="0.3">
      <c r="A112" s="28">
        <v>42583</v>
      </c>
      <c r="B112" s="54">
        <v>2.2391000000000001</v>
      </c>
      <c r="C112" s="54">
        <v>5.2244999999999999</v>
      </c>
      <c r="D112" s="54">
        <v>3.7317999999999998</v>
      </c>
    </row>
    <row r="113" spans="1:4" ht="15.75" thickBot="1" x14ac:dyDescent="0.3">
      <c r="A113" s="28">
        <v>42614</v>
      </c>
      <c r="B113" s="54">
        <v>2.2391000000000001</v>
      </c>
      <c r="C113" s="54">
        <v>5.2244999999999999</v>
      </c>
      <c r="D113" s="54">
        <v>3.7317999999999998</v>
      </c>
    </row>
    <row r="114" spans="1:4" ht="15.75" thickBot="1" x14ac:dyDescent="0.3">
      <c r="A114" s="28">
        <v>42644</v>
      </c>
      <c r="B114" s="54">
        <v>2.2391000000000001</v>
      </c>
      <c r="C114" s="54">
        <v>5.2244999999999999</v>
      </c>
      <c r="D114" s="54">
        <v>3.7317999999999998</v>
      </c>
    </row>
    <row r="115" spans="1:4" ht="15.75" thickBot="1" x14ac:dyDescent="0.3">
      <c r="A115" s="28">
        <v>42675</v>
      </c>
      <c r="B115" s="54">
        <v>2.2391000000000001</v>
      </c>
      <c r="C115" s="54">
        <v>5.2244999999999999</v>
      </c>
      <c r="D115" s="54">
        <v>3.7317999999999998</v>
      </c>
    </row>
    <row r="116" spans="1:4" ht="15.75" thickBot="1" x14ac:dyDescent="0.3">
      <c r="A116" s="28">
        <v>42705</v>
      </c>
      <c r="B116" s="54">
        <v>2.2391000000000001</v>
      </c>
      <c r="C116" s="54">
        <v>5.2244999999999999</v>
      </c>
      <c r="D116" s="54">
        <v>3.7317999999999998</v>
      </c>
    </row>
    <row r="117" spans="1:4" ht="15.75" thickBot="1" x14ac:dyDescent="0.3">
      <c r="A117" s="52">
        <v>42736</v>
      </c>
      <c r="B117" s="54">
        <v>2.2391000000000001</v>
      </c>
      <c r="C117" s="54">
        <v>5.2244999999999999</v>
      </c>
      <c r="D117" s="54">
        <v>3.7317999999999998</v>
      </c>
    </row>
    <row r="118" spans="1:4" ht="15.75" thickBot="1" x14ac:dyDescent="0.3">
      <c r="A118" s="52">
        <v>42767</v>
      </c>
      <c r="B118" s="54">
        <v>2.2391000000000001</v>
      </c>
      <c r="C118" s="54">
        <v>5.2244999999999999</v>
      </c>
      <c r="D118" s="54">
        <v>3.7317999999999998</v>
      </c>
    </row>
    <row r="119" spans="1:4" ht="15.75" thickBot="1" x14ac:dyDescent="0.3">
      <c r="A119" s="52">
        <v>42795</v>
      </c>
      <c r="B119" s="54">
        <v>2.2391000000000001</v>
      </c>
      <c r="C119" s="54">
        <v>5.2244999999999999</v>
      </c>
      <c r="D119" s="54">
        <v>3.7317999999999998</v>
      </c>
    </row>
    <row r="120" spans="1:4" ht="15.75" thickBot="1" x14ac:dyDescent="0.3">
      <c r="A120" s="52">
        <v>42826</v>
      </c>
      <c r="B120" s="54">
        <v>2.2391000000000001</v>
      </c>
      <c r="C120" s="54">
        <v>5.2244999999999999</v>
      </c>
      <c r="D120" s="54">
        <v>3.7317999999999998</v>
      </c>
    </row>
    <row r="121" spans="1:4" ht="15.75" thickBot="1" x14ac:dyDescent="0.3">
      <c r="A121" s="52">
        <v>42856</v>
      </c>
      <c r="B121" s="23"/>
      <c r="C121" s="23"/>
      <c r="D121" s="23"/>
    </row>
    <row r="122" spans="1:4" ht="15.75" thickBot="1" x14ac:dyDescent="0.3">
      <c r="A122" s="52">
        <v>42887</v>
      </c>
      <c r="B122" s="23"/>
      <c r="C122" s="23"/>
      <c r="D122" s="23"/>
    </row>
    <row r="123" spans="1:4" ht="15.75" thickBot="1" x14ac:dyDescent="0.3">
      <c r="A123" s="52">
        <v>42917</v>
      </c>
      <c r="B123" s="23"/>
      <c r="C123" s="23"/>
      <c r="D123" s="23"/>
    </row>
    <row r="124" spans="1:4" ht="15.75" thickBot="1" x14ac:dyDescent="0.3">
      <c r="A124" s="52">
        <v>42948</v>
      </c>
      <c r="B124" s="23"/>
      <c r="C124" s="23"/>
      <c r="D124" s="23"/>
    </row>
    <row r="125" spans="1:4" ht="15.75" thickBot="1" x14ac:dyDescent="0.3">
      <c r="A125" s="52">
        <v>42979</v>
      </c>
      <c r="B125" s="23"/>
      <c r="C125" s="23"/>
      <c r="D125" s="23"/>
    </row>
    <row r="126" spans="1:4" ht="15.75" thickBot="1" x14ac:dyDescent="0.3">
      <c r="A126" s="52">
        <v>43009</v>
      </c>
      <c r="B126" s="23"/>
      <c r="C126" s="23"/>
      <c r="D126" s="23"/>
    </row>
    <row r="127" spans="1:4" ht="15.75" thickBot="1" x14ac:dyDescent="0.3">
      <c r="A127" s="52">
        <v>43040</v>
      </c>
      <c r="B127" s="23"/>
      <c r="C127" s="23"/>
      <c r="D127" s="23"/>
    </row>
    <row r="128" spans="1:4" ht="15.75" thickBot="1" x14ac:dyDescent="0.3">
      <c r="A128" s="52">
        <v>43070</v>
      </c>
      <c r="B128" s="23"/>
      <c r="C128" s="23"/>
      <c r="D128" s="2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SIMON Edith</cp:lastModifiedBy>
  <cp:lastPrinted>2014-07-01T19:22:23Z</cp:lastPrinted>
  <dcterms:created xsi:type="dcterms:W3CDTF">2012-03-12T14:31:51Z</dcterms:created>
  <dcterms:modified xsi:type="dcterms:W3CDTF">2019-04-02T13:26:14Z</dcterms:modified>
</cp:coreProperties>
</file>